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85" activeTab="0"/>
  </bookViews>
  <sheets>
    <sheet name="Для розрахунку" sheetId="1" r:id="rId1"/>
    <sheet name="ГОТОВИЙ ЗВІТ" sheetId="2" r:id="rId2"/>
  </sheets>
  <definedNames>
    <definedName name="_xlnm.Print_Area" localSheetId="1">'ГОТОВИЙ ЗВІТ'!$A$1:$BR$101</definedName>
    <definedName name="_xlnm.Print_Area" localSheetId="0">'Для розрахунку'!$A$1:$BR$92</definedName>
  </definedNames>
  <calcPr fullCalcOnLoad="1"/>
</workbook>
</file>

<file path=xl/sharedStrings.xml><?xml version="1.0" encoding="utf-8"?>
<sst xmlns="http://schemas.openxmlformats.org/spreadsheetml/2006/main" count="402" uniqueCount="92">
  <si>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</si>
  <si>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</si>
  <si>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</si>
  <si>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</si>
  <si>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</si>
  <si>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</si>
  <si>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</si>
  <si>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</si>
  <si>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</si>
  <si>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</si>
  <si>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Керівник</t>
  </si>
  <si>
    <t>Головний бухгалтер</t>
  </si>
  <si>
    <t>Форма N 3</t>
  </si>
  <si>
    <t>Звіт про рух грошових коштів (за прямим методом)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</si>
  <si>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</si>
  <si>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</si>
  <si>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</si>
  <si>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</si>
  <si>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</si>
  <si>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</si>
  <si>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</si>
  <si>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</si>
  <si>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</si>
  <si>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</si>
  <si>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</si>
  <si>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</si>
  <si>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</si>
  <si>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</si>
  <si>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</si>
  <si>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</si>
  <si>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</si>
  <si>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</si>
  <si>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</si>
  <si>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</si>
  <si>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</si>
  <si>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</si>
  <si>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</si>
  <si>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</si>
  <si>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</si>
  <si>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</si>
  <si>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</si>
  <si>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</si>
  <si>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</si>
  <si>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</si>
  <si>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</si>
  <si>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</si>
  <si>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</si>
  <si>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</si>
  <si>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</si>
  <si>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</si>
  <si>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</si>
  <si>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</si>
  <si>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(</t>
  </si>
  <si>
    <t>)</t>
  </si>
  <si>
    <t>за</t>
  </si>
  <si>
    <t>р.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</si>
  <si>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</si>
  <si>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</si>
  <si>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P.S. Дані примітки та колір комірок не друкуються.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</si>
  <si>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</si>
  <si>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</si>
  <si>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</si>
  <si>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</si>
  <si>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</si>
  <si>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</si>
  <si>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</si>
  <si>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</si>
  <si>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</si>
  <si>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</si>
  <si>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</si>
  <si>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зобов'язань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</si>
  <si>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</si>
  <si>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</si>
  <si>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</si>
  <si>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зобов'язань за страховими контрактами</t>
  </si>
  <si>
    <t>Витрачання фінансових установ на надання позик</t>
  </si>
  <si>
    <t>Надходження від погашення позик</t>
  </si>
  <si>
    <t>Надходження від вибуття дочірнього підприємства та іншої господарської одиниці</t>
  </si>
  <si>
    <t>Витрачання на надання позик</t>
  </si>
  <si>
    <t>Витрачання на придбання дочірнього підприємства та іншої господарської одиниці</t>
  </si>
  <si>
    <t>Надходження від продажу частки в дочірньому підприємстві</t>
  </si>
  <si>
    <t>Витрачання на сплату відсотків</t>
  </si>
  <si>
    <t>Витрачання на сплату заборгованості з фінансової оренди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</si>
  <si>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</si>
  <si>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</si>
  <si>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>ПОВНЕ ТОВАРИСТВО "ЕНЕЙ ФІНАНС І КОМПАНІЯ"</t>
  </si>
  <si>
    <t>13</t>
  </si>
  <si>
    <t>38572374</t>
  </si>
  <si>
    <t>Острєва Анна Петрівна</t>
  </si>
  <si>
    <t>Лоза Галина Миколаївна</t>
  </si>
  <si>
    <t>2014</t>
  </si>
  <si>
    <t>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</si>
</sst>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31">
    <font>
      <sz val="10"/>
      <color indexed="8"/>
      <name val="Times New Roman"/>
      <family val="2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/>
      <protection hidden="1"/>
    </xf>
    <xf numFmtId="0" fontId="23" fillId="0" borderId="0" xfId="0" applyNumberFormat="1" applyFont="1" applyBorder="1" applyAlignment="1" applyProtection="1">
      <alignment horizontal="center" vertical="top"/>
      <protection hidden="1"/>
    </xf>
    <xf numFmtId="0" fontId="24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NumberFormat="1" applyFont="1" applyBorder="1" applyAlignment="1" applyProtection="1">
      <alignment horizontal="center" vertical="center"/>
      <protection hidden="1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0" fillId="0" borderId="10" xfId="0" applyNumberFormat="1" applyFont="1" applyBorder="1" applyAlignment="1" applyProtection="1">
      <alignment wrapText="1"/>
      <protection hidden="1"/>
    </xf>
    <xf numFmtId="0" fontId="0" fillId="0" borderId="11" xfId="0" applyNumberFormat="1" applyFont="1" applyBorder="1" applyAlignment="1" applyProtection="1">
      <alignment wrapText="1"/>
      <protection hidden="1"/>
    </xf>
    <xf numFmtId="0" fontId="0" fillId="0" borderId="10" xfId="0" applyNumberFormat="1" applyFont="1" applyBorder="1" applyAlignment="1" applyProtection="1">
      <alignment horizontal="center" wrapText="1"/>
      <protection hidden="1"/>
    </xf>
    <xf numFmtId="0" fontId="0" fillId="0" borderId="11" xfId="0" applyNumberFormat="1" applyFont="1" applyBorder="1" applyAlignment="1" applyProtection="1">
      <alignment horizontal="center" wrapText="1"/>
      <protection hidden="1"/>
    </xf>
    <xf numFmtId="0" fontId="14" fillId="0" borderId="0" xfId="0" applyNumberFormat="1" applyFont="1" applyBorder="1" applyAlignment="1" applyProtection="1">
      <alignment vertical="center" wrapText="1"/>
      <protection hidden="1"/>
    </xf>
    <xf numFmtId="0" fontId="14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4" fillId="0" borderId="0" xfId="0" applyNumberFormat="1" applyFont="1" applyBorder="1" applyAlignment="1" applyProtection="1">
      <alignment vertical="center" wrapText="1"/>
      <protection hidden="1"/>
    </xf>
    <xf numFmtId="0" fontId="14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1" xfId="0" applyFont="1" applyBorder="1" applyAlignment="1">
      <alignment horizontal="center" wrapText="1"/>
    </xf>
    <xf numFmtId="49" fontId="26" fillId="0" borderId="0" xfId="0" applyNumberFormat="1" applyFont="1" applyAlignment="1">
      <alignment/>
    </xf>
    <xf numFmtId="49" fontId="26" fillId="0" borderId="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 horizontal="center" vertical="top"/>
    </xf>
    <xf numFmtId="49" fontId="24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49" fontId="26" fillId="0" borderId="0" xfId="0" applyNumberFormat="1" applyFont="1" applyFill="1" applyBorder="1" applyAlignment="1">
      <alignment/>
    </xf>
    <xf numFmtId="0" fontId="26" fillId="0" borderId="0" xfId="0" applyNumberFormat="1" applyFont="1" applyBorder="1" applyAlignment="1" applyProtection="1">
      <alignment/>
      <protection hidden="1"/>
    </xf>
    <xf numFmtId="0" fontId="26" fillId="0" borderId="0" xfId="0" applyNumberFormat="1" applyFont="1" applyAlignment="1" applyProtection="1">
      <alignment/>
      <protection hidden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49" fontId="26" fillId="0" borderId="0" xfId="0" applyNumberFormat="1" applyFont="1" applyAlignment="1">
      <alignment vertical="center"/>
    </xf>
    <xf numFmtId="49" fontId="28" fillId="0" borderId="0" xfId="0" applyNumberFormat="1" applyFont="1" applyAlignment="1">
      <alignment/>
    </xf>
    <xf numFmtId="49" fontId="29" fillId="0" borderId="0" xfId="0" applyNumberFormat="1" applyFont="1" applyAlignment="1">
      <alignment horizontal="center" vertical="center"/>
    </xf>
    <xf numFmtId="49" fontId="26" fillId="0" borderId="0" xfId="0" applyNumberFormat="1" applyFont="1" applyAlignment="1" applyProtection="1">
      <alignment/>
      <protection hidden="1"/>
    </xf>
    <xf numFmtId="49" fontId="30" fillId="0" borderId="14" xfId="0" applyNumberFormat="1" applyFont="1" applyBorder="1" applyAlignment="1" applyProtection="1">
      <alignment/>
      <protection hidden="1"/>
    </xf>
    <xf numFmtId="49" fontId="26" fillId="0" borderId="14" xfId="0" applyNumberFormat="1" applyFont="1" applyFill="1" applyBorder="1" applyAlignment="1">
      <alignment horizontal="left" vertical="center" wrapText="1" indent="1"/>
    </xf>
    <xf numFmtId="49" fontId="26" fillId="0" borderId="15" xfId="0" applyNumberFormat="1" applyFont="1" applyFill="1" applyBorder="1" applyAlignment="1">
      <alignment horizontal="left" vertical="center" wrapText="1" inden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Border="1" applyAlignment="1" applyProtection="1">
      <alignment horizontal="center" vertical="center" wrapText="1"/>
      <protection hidden="1"/>
    </xf>
    <xf numFmtId="0" fontId="26" fillId="0" borderId="16" xfId="0" applyNumberFormat="1" applyFont="1" applyBorder="1" applyAlignment="1" applyProtection="1">
      <alignment horizontal="center" wrapText="1"/>
      <protection hidden="1"/>
    </xf>
    <xf numFmtId="49" fontId="26" fillId="0" borderId="17" xfId="0" applyNumberFormat="1" applyFont="1" applyFill="1" applyBorder="1" applyAlignment="1">
      <alignment horizontal="left" vertical="center" wrapText="1" indent="1"/>
    </xf>
    <xf numFmtId="0" fontId="26" fillId="0" borderId="18" xfId="0" applyNumberFormat="1" applyFont="1" applyBorder="1" applyAlignment="1" applyProtection="1">
      <alignment horizontal="center" vertical="center" wrapText="1"/>
      <protection hidden="1"/>
    </xf>
    <xf numFmtId="0" fontId="26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10" xfId="0" applyNumberFormat="1" applyFont="1" applyBorder="1" applyAlignment="1" applyProtection="1">
      <alignment horizontal="center" vertical="center" wrapText="1"/>
      <protection hidden="1"/>
    </xf>
    <xf numFmtId="0" fontId="26" fillId="0" borderId="16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49" fontId="26" fillId="0" borderId="17" xfId="0" applyNumberFormat="1" applyFont="1" applyFill="1" applyBorder="1" applyAlignment="1">
      <alignment vertical="center" wrapText="1"/>
    </xf>
    <xf numFmtId="49" fontId="26" fillId="0" borderId="14" xfId="0" applyNumberFormat="1" applyFont="1" applyFill="1" applyBorder="1" applyAlignment="1">
      <alignment vertical="center" wrapText="1"/>
    </xf>
    <xf numFmtId="49" fontId="26" fillId="0" borderId="15" xfId="0" applyNumberFormat="1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vertical="center" wrapText="1"/>
    </xf>
    <xf numFmtId="49" fontId="26" fillId="0" borderId="13" xfId="0" applyNumberFormat="1" applyFont="1" applyFill="1" applyBorder="1" applyAlignment="1">
      <alignment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8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left" vertical="center" wrapText="1" indent="1"/>
    </xf>
    <xf numFmtId="49" fontId="26" fillId="0" borderId="16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22" xfId="0" applyNumberFormat="1" applyFont="1" applyFill="1" applyBorder="1" applyAlignment="1">
      <alignment vertical="center" wrapText="1"/>
    </xf>
    <xf numFmtId="49" fontId="24" fillId="0" borderId="23" xfId="0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49" fontId="26" fillId="0" borderId="20" xfId="0" applyNumberFormat="1" applyFont="1" applyFill="1" applyBorder="1" applyAlignment="1">
      <alignment vertical="center" wrapText="1"/>
    </xf>
    <xf numFmtId="0" fontId="26" fillId="0" borderId="21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49" fontId="24" fillId="0" borderId="16" xfId="0" applyNumberFormat="1" applyFont="1" applyFill="1" applyBorder="1" applyAlignment="1">
      <alignment vertical="center" wrapText="1"/>
    </xf>
    <xf numFmtId="49" fontId="26" fillId="0" borderId="0" xfId="0" applyNumberFormat="1" applyFont="1" applyAlignment="1">
      <alignment vertical="center"/>
    </xf>
    <xf numFmtId="49" fontId="26" fillId="0" borderId="16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6" fillId="0" borderId="24" xfId="0" applyNumberFormat="1" applyFont="1" applyFill="1" applyBorder="1" applyAlignment="1">
      <alignment horizontal="left" vertical="center" wrapText="1" indent="1"/>
    </xf>
    <xf numFmtId="49" fontId="26" fillId="0" borderId="23" xfId="0" applyNumberFormat="1" applyFont="1" applyFill="1" applyBorder="1" applyAlignment="1">
      <alignment vertical="center" wrapText="1"/>
    </xf>
    <xf numFmtId="49" fontId="14" fillId="0" borderId="16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22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center" vertical="top"/>
    </xf>
    <xf numFmtId="49" fontId="29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right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6" fillId="0" borderId="22" xfId="0" applyNumberFormat="1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right" vertical="center"/>
    </xf>
    <xf numFmtId="49" fontId="29" fillId="0" borderId="14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left" vertical="center"/>
    </xf>
    <xf numFmtId="0" fontId="26" fillId="6" borderId="16" xfId="0" applyFont="1" applyFill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49" fontId="26" fillId="0" borderId="23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vertical="center" wrapText="1"/>
    </xf>
    <xf numFmtId="49" fontId="26" fillId="0" borderId="0" xfId="0" applyNumberFormat="1" applyFont="1" applyBorder="1" applyAlignment="1">
      <alignment vertical="center" wrapText="1"/>
    </xf>
    <xf numFmtId="49" fontId="26" fillId="0" borderId="22" xfId="0" applyNumberFormat="1" applyFont="1" applyBorder="1" applyAlignment="1">
      <alignment vertical="center" wrapText="1"/>
    </xf>
    <xf numFmtId="49" fontId="26" fillId="0" borderId="17" xfId="0" applyNumberFormat="1" applyFont="1" applyBorder="1" applyAlignment="1">
      <alignment vertical="center" wrapText="1"/>
    </xf>
    <xf numFmtId="49" fontId="26" fillId="0" borderId="14" xfId="0" applyNumberFormat="1" applyFont="1" applyBorder="1" applyAlignment="1">
      <alignment vertical="center" wrapText="1"/>
    </xf>
    <xf numFmtId="49" fontId="26" fillId="0" borderId="15" xfId="0" applyNumberFormat="1" applyFont="1" applyBorder="1" applyAlignment="1">
      <alignment vertical="center" wrapText="1"/>
    </xf>
    <xf numFmtId="49" fontId="26" fillId="0" borderId="20" xfId="0" applyNumberFormat="1" applyFont="1" applyBorder="1" applyAlignment="1">
      <alignment vertical="center" wrapText="1"/>
    </xf>
    <xf numFmtId="0" fontId="2" fillId="22" borderId="0" xfId="52" applyFont="1" applyFill="1" applyAlignment="1" quotePrefix="1">
      <alignment horizontal="justify" vertical="center" wrapText="1"/>
      <protection/>
    </xf>
    <xf numFmtId="49" fontId="5" fillId="22" borderId="0" xfId="0" applyNumberFormat="1" applyFont="1" applyFill="1" applyAlignment="1">
      <alignment horizontal="left" vertical="center" wrapText="1"/>
    </xf>
    <xf numFmtId="49" fontId="27" fillId="22" borderId="0" xfId="0" applyNumberFormat="1" applyFont="1" applyFill="1" applyAlignment="1" quotePrefix="1">
      <alignment horizontal="left" vertical="center" wrapText="1"/>
    </xf>
    <xf numFmtId="49" fontId="27" fillId="22" borderId="0" xfId="0" applyNumberFormat="1" applyFont="1" applyFill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NumberFormat="1" applyFont="1" applyBorder="1" applyAlignment="1" applyProtection="1">
      <alignment horizontal="center" wrapText="1"/>
      <protection hidden="1"/>
    </xf>
    <xf numFmtId="0" fontId="0" fillId="0" borderId="18" xfId="0" applyNumberFormat="1" applyFont="1" applyBorder="1" applyAlignment="1" applyProtection="1">
      <alignment horizontal="center" wrapText="1"/>
      <protection hidden="1"/>
    </xf>
    <xf numFmtId="0" fontId="0" fillId="0" borderId="16" xfId="0" applyNumberFormat="1" applyFont="1" applyBorder="1" applyAlignment="1" applyProtection="1">
      <alignment horizontal="center" wrapText="1"/>
      <protection hidden="1"/>
    </xf>
    <xf numFmtId="0" fontId="0" fillId="0" borderId="16" xfId="0" applyNumberFormat="1" applyFont="1" applyFill="1" applyBorder="1" applyAlignment="1" applyProtection="1">
      <alignment vertical="center" wrapText="1"/>
      <protection hidden="1"/>
    </xf>
    <xf numFmtId="0" fontId="0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23" xfId="0" applyNumberFormat="1" applyFont="1" applyFill="1" applyBorder="1" applyAlignment="1" applyProtection="1">
      <alignment vertical="center" wrapText="1"/>
      <protection hidden="1"/>
    </xf>
    <xf numFmtId="0" fontId="0" fillId="0" borderId="12" xfId="0" applyNumberFormat="1" applyFont="1" applyFill="1" applyBorder="1" applyAlignment="1" applyProtection="1">
      <alignment vertical="center" wrapText="1"/>
      <protection hidden="1"/>
    </xf>
    <xf numFmtId="0" fontId="0" fillId="0" borderId="19" xfId="0" applyNumberFormat="1" applyFont="1" applyFill="1" applyBorder="1" applyAlignment="1" applyProtection="1">
      <alignment vertical="center" wrapText="1"/>
      <protection hidden="1"/>
    </xf>
    <xf numFmtId="0" fontId="0" fillId="0" borderId="13" xfId="0" applyNumberFormat="1" applyFont="1" applyFill="1" applyBorder="1" applyAlignment="1" applyProtection="1">
      <alignment vertical="center" wrapText="1"/>
      <protection hidden="1"/>
    </xf>
    <xf numFmtId="0" fontId="0" fillId="0" borderId="12" xfId="0" applyNumberFormat="1" applyFont="1" applyBorder="1" applyAlignment="1" applyProtection="1">
      <alignment horizontal="center" wrapText="1"/>
      <protection hidden="1"/>
    </xf>
    <xf numFmtId="0" fontId="0" fillId="0" borderId="13" xfId="0" applyNumberFormat="1" applyFont="1" applyBorder="1" applyAlignment="1" applyProtection="1">
      <alignment horizontal="center" wrapText="1"/>
      <protection hidden="1"/>
    </xf>
    <xf numFmtId="0" fontId="0" fillId="0" borderId="17" xfId="0" applyNumberFormat="1" applyFont="1" applyBorder="1" applyAlignment="1" applyProtection="1">
      <alignment horizontal="center" wrapText="1"/>
      <protection hidden="1"/>
    </xf>
    <xf numFmtId="0" fontId="0" fillId="0" borderId="14" xfId="0" applyNumberFormat="1" applyFont="1" applyBorder="1" applyAlignment="1" applyProtection="1">
      <alignment horizontal="center" wrapText="1"/>
      <protection hidden="1"/>
    </xf>
    <xf numFmtId="0" fontId="0" fillId="0" borderId="15" xfId="0" applyNumberFormat="1" applyFont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2" fillId="22" borderId="0" xfId="52" applyNumberFormat="1" applyFont="1" applyFill="1" applyAlignment="1" applyProtection="1" quotePrefix="1">
      <alignment horizontal="justify" vertical="center" wrapText="1"/>
      <protection hidden="1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horizontal="right" vertical="center" wrapText="1"/>
      <protection hidden="1"/>
    </xf>
    <xf numFmtId="49" fontId="0" fillId="0" borderId="16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23" fillId="0" borderId="19" xfId="0" applyNumberFormat="1" applyFont="1" applyBorder="1" applyAlignment="1" applyProtection="1">
      <alignment horizontal="center" vertical="top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49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22" xfId="0" applyNumberFormat="1" applyFont="1" applyBorder="1" applyAlignment="1" applyProtection="1">
      <alignment vertical="center" wrapText="1"/>
      <protection hidden="1"/>
    </xf>
    <xf numFmtId="0" fontId="24" fillId="0" borderId="0" xfId="0" applyNumberFormat="1" applyFont="1" applyAlignment="1" applyProtection="1">
      <alignment horizontal="center" vertical="center"/>
      <protection hidden="1"/>
    </xf>
    <xf numFmtId="0" fontId="24" fillId="0" borderId="0" xfId="0" applyNumberFormat="1" applyFont="1" applyAlignment="1" applyProtection="1">
      <alignment horizontal="right" vertical="center"/>
      <protection hidden="1"/>
    </xf>
    <xf numFmtId="0" fontId="24" fillId="0" borderId="0" xfId="0" applyNumberFormat="1" applyFont="1" applyAlignment="1" applyProtection="1">
      <alignment horizontal="left" vertical="center"/>
      <protection hidden="1"/>
    </xf>
    <xf numFmtId="49" fontId="0" fillId="0" borderId="10" xfId="0" applyNumberFormat="1" applyBorder="1" applyAlignment="1" applyProtection="1">
      <alignment/>
      <protection hidden="1"/>
    </xf>
    <xf numFmtId="0" fontId="0" fillId="0" borderId="18" xfId="0" applyNumberFormat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  <xf numFmtId="0" fontId="5" fillId="22" borderId="0" xfId="0" applyNumberFormat="1" applyFont="1" applyFill="1" applyAlignment="1" applyProtection="1">
      <alignment horizontal="left" vertical="center" wrapText="1"/>
      <protection hidden="1"/>
    </xf>
    <xf numFmtId="49" fontId="24" fillId="0" borderId="14" xfId="0" applyNumberFormat="1" applyFont="1" applyBorder="1" applyAlignment="1" applyProtection="1">
      <alignment horizontal="left" vertical="center"/>
      <protection hidden="1"/>
    </xf>
    <xf numFmtId="0" fontId="24" fillId="0" borderId="14" xfId="0" applyNumberFormat="1" applyFont="1" applyBorder="1" applyAlignment="1" applyProtection="1">
      <alignment horizontal="left" vertical="center"/>
      <protection hidden="1"/>
    </xf>
    <xf numFmtId="0" fontId="0" fillId="0" borderId="0" xfId="0" applyNumberFormat="1" applyFont="1" applyAlignment="1" applyProtection="1">
      <alignment horizontal="right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22" xfId="0" applyNumberFormat="1" applyFont="1" applyBorder="1" applyAlignment="1" applyProtection="1">
      <alignment horizontal="center" vertical="center" wrapText="1"/>
      <protection hidden="1"/>
    </xf>
    <xf numFmtId="0" fontId="6" fillId="22" borderId="0" xfId="0" applyNumberFormat="1" applyFont="1" applyFill="1" applyAlignment="1" applyProtection="1" quotePrefix="1">
      <alignment horizontal="left" vertical="center" wrapText="1"/>
      <protection hidden="1"/>
    </xf>
    <xf numFmtId="0" fontId="6" fillId="22" borderId="0" xfId="0" applyNumberFormat="1" applyFont="1" applyFill="1" applyAlignment="1" applyProtection="1">
      <alignment horizontal="left" vertical="center" wrapText="1"/>
      <protection hidden="1"/>
    </xf>
    <xf numFmtId="0" fontId="14" fillId="0" borderId="12" xfId="0" applyNumberFormat="1" applyFont="1" applyBorder="1" applyAlignment="1" applyProtection="1">
      <alignment horizontal="center" vertical="center" wrapText="1"/>
      <protection hidden="1"/>
    </xf>
    <xf numFmtId="0" fontId="14" fillId="0" borderId="19" xfId="0" applyNumberFormat="1" applyFont="1" applyBorder="1" applyAlignment="1" applyProtection="1">
      <alignment horizontal="center" vertical="center" wrapText="1"/>
      <protection hidden="1"/>
    </xf>
    <xf numFmtId="0" fontId="14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21" xfId="0" applyNumberFormat="1" applyFont="1" applyBorder="1" applyAlignment="1" applyProtection="1">
      <alignment horizontal="center" wrapText="1"/>
      <protection hidden="1"/>
    </xf>
    <xf numFmtId="0" fontId="0" fillId="0" borderId="0" xfId="0" applyNumberFormat="1" applyFont="1" applyBorder="1" applyAlignment="1" applyProtection="1">
      <alignment horizontal="center" wrapText="1"/>
      <protection hidden="1"/>
    </xf>
    <xf numFmtId="0" fontId="0" fillId="0" borderId="22" xfId="0" applyNumberFormat="1" applyFont="1" applyBorder="1" applyAlignment="1" applyProtection="1">
      <alignment horizontal="center" wrapText="1"/>
      <protection hidden="1"/>
    </xf>
    <xf numFmtId="0" fontId="0" fillId="0" borderId="12" xfId="0" applyNumberFormat="1" applyFont="1" applyBorder="1" applyAlignment="1" applyProtection="1">
      <alignment horizontal="center" wrapText="1"/>
      <protection hidden="1"/>
    </xf>
    <xf numFmtId="0" fontId="0" fillId="0" borderId="19" xfId="0" applyNumberFormat="1" applyFont="1" applyBorder="1" applyAlignment="1" applyProtection="1">
      <alignment horizontal="center" wrapText="1"/>
      <protection hidden="1"/>
    </xf>
    <xf numFmtId="0" fontId="0" fillId="0" borderId="13" xfId="0" applyNumberFormat="1" applyFont="1" applyBorder="1" applyAlignment="1" applyProtection="1">
      <alignment horizontal="center" wrapText="1"/>
      <protection hidden="1"/>
    </xf>
    <xf numFmtId="0" fontId="0" fillId="0" borderId="21" xfId="0" applyNumberFormat="1" applyFont="1" applyBorder="1" applyAlignment="1" applyProtection="1">
      <alignment horizontal="center" wrapText="1"/>
      <protection hidden="1"/>
    </xf>
    <xf numFmtId="0" fontId="0" fillId="0" borderId="0" xfId="0" applyNumberFormat="1" applyFont="1" applyBorder="1" applyAlignment="1" applyProtection="1">
      <alignment horizontal="center" wrapText="1"/>
      <protection hidden="1"/>
    </xf>
    <xf numFmtId="0" fontId="0" fillId="0" borderId="22" xfId="0" applyNumberFormat="1" applyFont="1" applyBorder="1" applyAlignment="1" applyProtection="1">
      <alignment horizontal="center" wrapText="1"/>
      <protection hidden="1"/>
    </xf>
    <xf numFmtId="0" fontId="0" fillId="0" borderId="17" xfId="0" applyNumberFormat="1" applyFont="1" applyBorder="1" applyAlignment="1" applyProtection="1">
      <alignment horizontal="center" wrapText="1"/>
      <protection hidden="1"/>
    </xf>
    <xf numFmtId="0" fontId="0" fillId="0" borderId="14" xfId="0" applyNumberFormat="1" applyFont="1" applyBorder="1" applyAlignment="1" applyProtection="1">
      <alignment horizontal="center" wrapText="1"/>
      <protection hidden="1"/>
    </xf>
    <xf numFmtId="0" fontId="0" fillId="0" borderId="15" xfId="0" applyNumberFormat="1" applyFont="1" applyBorder="1" applyAlignment="1" applyProtection="1">
      <alignment horizontal="center" wrapText="1"/>
      <protection hidden="1"/>
    </xf>
    <xf numFmtId="0" fontId="0" fillId="0" borderId="21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22" xfId="0" applyNumberFormat="1" applyFont="1" applyFill="1" applyBorder="1" applyAlignment="1" applyProtection="1">
      <alignment vertical="center" wrapText="1"/>
      <protection hidden="1"/>
    </xf>
    <xf numFmtId="0" fontId="0" fillId="0" borderId="23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NumberFormat="1" applyFont="1" applyFill="1" applyBorder="1" applyAlignment="1" applyProtection="1">
      <alignment vertical="center" wrapText="1"/>
      <protection hidden="1"/>
    </xf>
    <xf numFmtId="0" fontId="0" fillId="0" borderId="14" xfId="0" applyNumberFormat="1" applyFont="1" applyFill="1" applyBorder="1" applyAlignment="1" applyProtection="1">
      <alignment vertical="center" wrapText="1"/>
      <protection hidden="1"/>
    </xf>
    <xf numFmtId="0" fontId="0" fillId="0" borderId="15" xfId="0" applyNumberFormat="1" applyFont="1" applyFill="1" applyBorder="1" applyAlignment="1" applyProtection="1">
      <alignment vertical="center" wrapText="1"/>
      <protection hidden="1"/>
    </xf>
    <xf numFmtId="0" fontId="0" fillId="0" borderId="20" xfId="0" applyNumberFormat="1" applyFont="1" applyFill="1" applyBorder="1" applyAlignment="1" applyProtection="1">
      <alignment vertical="center" wrapText="1"/>
      <protection hidden="1"/>
    </xf>
    <xf numFmtId="0" fontId="1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15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19" xfId="0" applyNumberFormat="1" applyFont="1" applyBorder="1" applyAlignment="1" applyProtection="1">
      <alignment horizontal="center" vertical="center" wrapText="1"/>
      <protection hidden="1"/>
    </xf>
    <xf numFmtId="0" fontId="14" fillId="0" borderId="23" xfId="0" applyNumberFormat="1" applyFont="1" applyFill="1" applyBorder="1" applyAlignment="1" applyProtection="1">
      <alignment vertical="center" wrapText="1"/>
      <protection hidden="1"/>
    </xf>
    <xf numFmtId="0" fontId="14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24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20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16" xfId="0" applyNumberFormat="1" applyFont="1" applyBorder="1" applyAlignment="1" applyProtection="1">
      <alignment vertical="center" wrapText="1"/>
      <protection hidden="1"/>
    </xf>
    <xf numFmtId="0" fontId="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6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Alignment="1" applyProtection="1">
      <alignment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92</xdr:row>
      <xdr:rowOff>0</xdr:rowOff>
    </xdr:from>
    <xdr:to>
      <xdr:col>66</xdr:col>
      <xdr:colOff>76200</xdr:colOff>
      <xdr:row>92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152400" y="25688925"/>
          <a:ext cx="5724525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98</xdr:row>
      <xdr:rowOff>0</xdr:rowOff>
    </xdr:from>
    <xdr:to>
      <xdr:col>67</xdr:col>
      <xdr:colOff>19050</xdr:colOff>
      <xdr:row>99</xdr:row>
      <xdr:rowOff>152400</xdr:rowOff>
    </xdr:to>
    <xdr:grpSp>
      <xdr:nvGrpSpPr>
        <xdr:cNvPr id="1" name="Group 33"/>
        <xdr:cNvGrpSpPr>
          <a:grpSpLocks/>
        </xdr:cNvGrpSpPr>
      </xdr:nvGrpSpPr>
      <xdr:grpSpPr>
        <a:xfrm>
          <a:off x="180975" y="19335750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4"/>
  <sheetViews>
    <sheetView showGridLines="0" showZeros="0" tabSelected="1" view="pageBreakPreview" zoomScaleSheetLayoutView="100" zoomScalePageLayoutView="0" workbookViewId="0" topLeftCell="A1">
      <selection activeCell="AI8" sqref="AI8:BQ8"/>
    </sheetView>
  </sheetViews>
  <sheetFormatPr defaultColWidth="1.83203125" defaultRowHeight="12.75"/>
  <cols>
    <col min="1" max="7" width="1.5" style="1" customWidth="1"/>
    <col min="8" max="8" width="2.5" style="1" customWidth="1"/>
    <col min="9" max="9" width="1.5" style="1" customWidth="1"/>
    <col min="10" max="10" width="2.5" style="1" customWidth="1"/>
    <col min="11" max="62" width="1.5" style="1" customWidth="1"/>
    <col min="63" max="63" width="2" style="1" customWidth="1"/>
    <col min="64" max="75" width="1.5" style="1" customWidth="1"/>
    <col min="76" max="79" width="10.83203125" style="1" customWidth="1"/>
    <col min="80" max="129" width="1.5" style="1" customWidth="1"/>
    <col min="130" max="16384" width="1.83203125" style="1" customWidth="1"/>
  </cols>
  <sheetData>
    <row r="1" spans="76:79" s="35" customFormat="1" ht="13.5" customHeight="1">
      <c r="BX1" s="143" t="s">
        <v>56</v>
      </c>
      <c r="BY1" s="143"/>
      <c r="BZ1" s="143"/>
      <c r="CA1" s="143"/>
    </row>
    <row r="2" spans="2:79" s="35" customFormat="1" ht="13.5" customHeight="1">
      <c r="B2" s="36"/>
      <c r="C2" s="36"/>
      <c r="BI2" s="109" t="s">
        <v>0</v>
      </c>
      <c r="BJ2" s="110"/>
      <c r="BK2" s="110"/>
      <c r="BL2" s="110"/>
      <c r="BM2" s="110"/>
      <c r="BN2" s="110"/>
      <c r="BO2" s="110"/>
      <c r="BP2" s="110"/>
      <c r="BQ2" s="111"/>
      <c r="BR2" s="38"/>
      <c r="BX2" s="143"/>
      <c r="BY2" s="143"/>
      <c r="BZ2" s="143"/>
      <c r="CA2" s="143"/>
    </row>
    <row r="3" spans="2:79" s="35" customFormat="1" ht="13.5" customHeight="1">
      <c r="B3" s="115" t="s">
        <v>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08" t="s">
        <v>90</v>
      </c>
      <c r="BJ3" s="108"/>
      <c r="BK3" s="108"/>
      <c r="BL3" s="120" t="s">
        <v>91</v>
      </c>
      <c r="BM3" s="120"/>
      <c r="BN3" s="120"/>
      <c r="BO3" s="119" t="s">
        <v>91</v>
      </c>
      <c r="BP3" s="119"/>
      <c r="BQ3" s="119"/>
      <c r="BR3" s="38"/>
      <c r="BX3" s="143"/>
      <c r="BY3" s="143"/>
      <c r="BZ3" s="143"/>
      <c r="CA3" s="143"/>
    </row>
    <row r="4" spans="1:79" s="35" customFormat="1" ht="13.5" customHeight="1">
      <c r="A4" s="121" t="s">
        <v>4</v>
      </c>
      <c r="B4" s="121"/>
      <c r="C4" s="121"/>
      <c r="D4" s="121"/>
      <c r="E4" s="121"/>
      <c r="F4" s="121"/>
      <c r="G4" s="121"/>
      <c r="H4" s="121"/>
      <c r="I4" s="121"/>
      <c r="J4" s="121"/>
      <c r="K4" s="118" t="s">
        <v>85</v>
      </c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Z4" s="116" t="s">
        <v>2</v>
      </c>
      <c r="BA4" s="116"/>
      <c r="BB4" s="116"/>
      <c r="BC4" s="116"/>
      <c r="BD4" s="116"/>
      <c r="BE4" s="116"/>
      <c r="BF4" s="116"/>
      <c r="BG4" s="116"/>
      <c r="BH4" s="117"/>
      <c r="BI4" s="112" t="s">
        <v>87</v>
      </c>
      <c r="BJ4" s="113"/>
      <c r="BK4" s="113"/>
      <c r="BL4" s="113"/>
      <c r="BM4" s="113"/>
      <c r="BN4" s="113"/>
      <c r="BO4" s="113"/>
      <c r="BP4" s="113"/>
      <c r="BQ4" s="114"/>
      <c r="BR4" s="39"/>
      <c r="BX4" s="143"/>
      <c r="BY4" s="143"/>
      <c r="BZ4" s="143"/>
      <c r="CA4" s="143"/>
    </row>
    <row r="5" spans="10:79" s="35" customFormat="1" ht="13.5" customHeight="1">
      <c r="J5" s="40"/>
      <c r="K5" s="122" t="s">
        <v>3</v>
      </c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BX5" s="143"/>
      <c r="BY5" s="143"/>
      <c r="BZ5" s="143"/>
      <c r="CA5" s="143"/>
    </row>
    <row r="6" spans="76:79" ht="12.75">
      <c r="BX6" s="143"/>
      <c r="BY6" s="143"/>
      <c r="BZ6" s="143"/>
      <c r="CA6" s="143"/>
    </row>
    <row r="7" spans="2:79" s="49" customFormat="1" ht="23.25" customHeight="1">
      <c r="B7" s="123" t="s">
        <v>13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50"/>
      <c r="BX7" s="144" t="s">
        <v>57</v>
      </c>
      <c r="BY7" s="144"/>
      <c r="BZ7" s="144"/>
      <c r="CA7" s="144"/>
    </row>
    <row r="8" spans="2:79" s="49" customFormat="1" ht="21.75" customHeight="1">
      <c r="B8" s="127" t="s">
        <v>54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>
        <v>20</v>
      </c>
      <c r="AD8" s="127"/>
      <c r="AE8" s="127"/>
      <c r="AF8" s="128" t="s">
        <v>86</v>
      </c>
      <c r="AG8" s="128"/>
      <c r="AH8" s="128"/>
      <c r="AI8" s="129" t="s">
        <v>55</v>
      </c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50"/>
      <c r="BX8" s="144"/>
      <c r="BY8" s="144"/>
      <c r="BZ8" s="144"/>
      <c r="CA8" s="144"/>
    </row>
    <row r="9" spans="76:79" ht="13.5" customHeight="1">
      <c r="BX9" s="144"/>
      <c r="BY9" s="144"/>
      <c r="BZ9" s="144"/>
      <c r="CA9" s="144"/>
    </row>
    <row r="10" spans="41:79" s="35" customFormat="1" ht="13.5" customHeight="1">
      <c r="AO10" s="124" t="s">
        <v>12</v>
      </c>
      <c r="AP10" s="124"/>
      <c r="AQ10" s="124"/>
      <c r="AR10" s="124"/>
      <c r="AS10" s="124"/>
      <c r="AT10" s="124"/>
      <c r="AU10" s="124"/>
      <c r="AV10" s="124"/>
      <c r="AW10" s="125" t="s">
        <v>5</v>
      </c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6"/>
      <c r="BI10" s="109">
        <v>1801004</v>
      </c>
      <c r="BJ10" s="110"/>
      <c r="BK10" s="110"/>
      <c r="BL10" s="110"/>
      <c r="BM10" s="110"/>
      <c r="BN10" s="110"/>
      <c r="BO10" s="110"/>
      <c r="BP10" s="110"/>
      <c r="BQ10" s="111"/>
      <c r="BR10" s="38"/>
      <c r="BX10" s="144"/>
      <c r="BY10" s="144"/>
      <c r="BZ10" s="144"/>
      <c r="CA10" s="144"/>
    </row>
    <row r="11" spans="76:79" s="35" customFormat="1" ht="13.5" customHeight="1">
      <c r="BX11" s="144"/>
      <c r="BY11" s="144"/>
      <c r="BZ11" s="144"/>
      <c r="CA11" s="144"/>
    </row>
    <row r="12" spans="2:79" s="35" customFormat="1" ht="66.75" customHeight="1">
      <c r="B12" s="77" t="s">
        <v>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8" t="s">
        <v>7</v>
      </c>
      <c r="AM12" s="78"/>
      <c r="AN12" s="78"/>
      <c r="AO12" s="78"/>
      <c r="AP12" s="78"/>
      <c r="AQ12" s="78" t="s">
        <v>8</v>
      </c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 t="s">
        <v>9</v>
      </c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41"/>
      <c r="BX12" s="144"/>
      <c r="BY12" s="144"/>
      <c r="BZ12" s="144"/>
      <c r="CA12" s="144"/>
    </row>
    <row r="13" spans="2:79" s="35" customFormat="1" ht="19.5" customHeight="1">
      <c r="B13" s="132">
        <v>1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78">
        <v>2</v>
      </c>
      <c r="AM13" s="78"/>
      <c r="AN13" s="78"/>
      <c r="AO13" s="78"/>
      <c r="AP13" s="78"/>
      <c r="AQ13" s="82">
        <v>3</v>
      </c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4"/>
      <c r="BE13" s="78">
        <v>4</v>
      </c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39"/>
      <c r="BX13" s="145" t="s">
        <v>58</v>
      </c>
      <c r="BY13" s="146"/>
      <c r="BZ13" s="146"/>
      <c r="CA13" s="146"/>
    </row>
    <row r="14" spans="2:79" s="35" customFormat="1" ht="27" customHeight="1">
      <c r="B14" s="133" t="s">
        <v>14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5"/>
      <c r="AL14" s="64">
        <v>3000</v>
      </c>
      <c r="AM14" s="65"/>
      <c r="AN14" s="65"/>
      <c r="AO14" s="65"/>
      <c r="AP14" s="66"/>
      <c r="AQ14" s="64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6"/>
      <c r="BE14" s="64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6"/>
      <c r="BS14" s="39"/>
      <c r="BX14" s="146"/>
      <c r="BY14" s="146"/>
      <c r="BZ14" s="146"/>
      <c r="CA14" s="146"/>
    </row>
    <row r="15" spans="2:71" s="35" customFormat="1" ht="19.5" customHeight="1">
      <c r="B15" s="136" t="s">
        <v>15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8"/>
      <c r="AL15" s="97"/>
      <c r="AM15" s="98"/>
      <c r="AN15" s="98"/>
      <c r="AO15" s="98"/>
      <c r="AP15" s="99"/>
      <c r="AQ15" s="97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9"/>
      <c r="BE15" s="97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9"/>
      <c r="BS15" s="39"/>
    </row>
    <row r="16" spans="2:71" s="35" customFormat="1" ht="19.5" customHeight="1">
      <c r="B16" s="139" t="s">
        <v>16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1"/>
      <c r="AL16" s="67"/>
      <c r="AM16" s="68"/>
      <c r="AN16" s="68"/>
      <c r="AO16" s="68"/>
      <c r="AP16" s="69"/>
      <c r="AQ16" s="67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9"/>
      <c r="BE16" s="67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9"/>
      <c r="BS16" s="39"/>
    </row>
    <row r="17" spans="2:71" s="35" customFormat="1" ht="19.5" customHeight="1">
      <c r="B17" s="142" t="s">
        <v>17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78">
        <v>3005</v>
      </c>
      <c r="AM17" s="78"/>
      <c r="AN17" s="78"/>
      <c r="AO17" s="78"/>
      <c r="AP17" s="78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39"/>
    </row>
    <row r="18" spans="2:71" s="35" customFormat="1" ht="19.5" customHeight="1">
      <c r="B18" s="102" t="s">
        <v>18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78">
        <v>3006</v>
      </c>
      <c r="AM18" s="78"/>
      <c r="AN18" s="78"/>
      <c r="AO18" s="78"/>
      <c r="AP18" s="78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39"/>
    </row>
    <row r="19" spans="2:71" s="35" customFormat="1" ht="19.5" customHeight="1">
      <c r="B19" s="102" t="s">
        <v>19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78">
        <v>3010</v>
      </c>
      <c r="AM19" s="78"/>
      <c r="AN19" s="78"/>
      <c r="AO19" s="78"/>
      <c r="AP19" s="78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39"/>
    </row>
    <row r="20" spans="2:71" s="35" customFormat="1" ht="19.5" customHeight="1">
      <c r="B20" s="79" t="s">
        <v>59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1"/>
      <c r="AL20" s="82">
        <v>3011</v>
      </c>
      <c r="AM20" s="83"/>
      <c r="AN20" s="83"/>
      <c r="AO20" s="83"/>
      <c r="AP20" s="84"/>
      <c r="AQ20" s="94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95"/>
      <c r="BE20" s="94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95"/>
      <c r="BS20" s="39"/>
    </row>
    <row r="21" spans="2:71" s="35" customFormat="1" ht="19.5" customHeight="1">
      <c r="B21" s="79" t="s">
        <v>60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1"/>
      <c r="AL21" s="82">
        <v>3015</v>
      </c>
      <c r="AM21" s="83"/>
      <c r="AN21" s="83"/>
      <c r="AO21" s="83"/>
      <c r="AP21" s="84"/>
      <c r="AQ21" s="94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95"/>
      <c r="BE21" s="94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95"/>
      <c r="BS21" s="39"/>
    </row>
    <row r="22" spans="2:71" s="35" customFormat="1" ht="19.5" customHeight="1">
      <c r="B22" s="79" t="s">
        <v>61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1"/>
      <c r="AL22" s="82">
        <v>3020</v>
      </c>
      <c r="AM22" s="83"/>
      <c r="AN22" s="83"/>
      <c r="AO22" s="83"/>
      <c r="AP22" s="84"/>
      <c r="AQ22" s="94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95"/>
      <c r="BE22" s="94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95"/>
      <c r="BS22" s="39"/>
    </row>
    <row r="23" spans="2:71" s="35" customFormat="1" ht="35.25" customHeight="1">
      <c r="B23" s="79" t="s">
        <v>62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1"/>
      <c r="AL23" s="82">
        <v>3025</v>
      </c>
      <c r="AM23" s="83"/>
      <c r="AN23" s="83"/>
      <c r="AO23" s="83"/>
      <c r="AP23" s="84"/>
      <c r="AQ23" s="94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95"/>
      <c r="BE23" s="94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95"/>
      <c r="BS23" s="39"/>
    </row>
    <row r="24" spans="2:71" s="35" customFormat="1" ht="30.75" customHeight="1">
      <c r="B24" s="79" t="s">
        <v>63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1"/>
      <c r="AL24" s="82">
        <v>3035</v>
      </c>
      <c r="AM24" s="83"/>
      <c r="AN24" s="83"/>
      <c r="AO24" s="83"/>
      <c r="AP24" s="84"/>
      <c r="AQ24" s="94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95"/>
      <c r="BE24" s="94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95"/>
      <c r="BS24" s="39"/>
    </row>
    <row r="25" spans="2:71" s="35" customFormat="1" ht="27.75" customHeight="1">
      <c r="B25" s="79" t="s">
        <v>64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1"/>
      <c r="AL25" s="82">
        <v>3040</v>
      </c>
      <c r="AM25" s="83"/>
      <c r="AN25" s="83"/>
      <c r="AO25" s="83"/>
      <c r="AP25" s="84"/>
      <c r="AQ25" s="94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95"/>
      <c r="BE25" s="94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95"/>
      <c r="BS25" s="39"/>
    </row>
    <row r="26" spans="2:71" s="35" customFormat="1" ht="31.5" customHeight="1">
      <c r="B26" s="79" t="s">
        <v>65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1"/>
      <c r="AL26" s="82">
        <v>3045</v>
      </c>
      <c r="AM26" s="83"/>
      <c r="AN26" s="83"/>
      <c r="AO26" s="83"/>
      <c r="AP26" s="84"/>
      <c r="AQ26" s="94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95"/>
      <c r="BE26" s="94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95"/>
      <c r="BS26" s="39"/>
    </row>
    <row r="27" spans="2:71" s="35" customFormat="1" ht="27" customHeight="1">
      <c r="B27" s="79" t="s">
        <v>66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1"/>
      <c r="AL27" s="82">
        <v>3050</v>
      </c>
      <c r="AM27" s="83"/>
      <c r="AN27" s="83"/>
      <c r="AO27" s="83"/>
      <c r="AP27" s="84"/>
      <c r="AQ27" s="94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95"/>
      <c r="BE27" s="94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95"/>
      <c r="BS27" s="39"/>
    </row>
    <row r="28" spans="2:71" s="35" customFormat="1" ht="32.25" customHeight="1">
      <c r="B28" s="79" t="s">
        <v>67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1"/>
      <c r="AL28" s="82">
        <v>3055</v>
      </c>
      <c r="AM28" s="83"/>
      <c r="AN28" s="83"/>
      <c r="AO28" s="83"/>
      <c r="AP28" s="84"/>
      <c r="AQ28" s="94">
        <v>5</v>
      </c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95"/>
      <c r="BE28" s="94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95"/>
      <c r="BS28" s="39"/>
    </row>
    <row r="29" spans="2:71" s="35" customFormat="1" ht="19.5" customHeight="1">
      <c r="B29" s="107" t="s">
        <v>20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78">
        <v>3095</v>
      </c>
      <c r="AM29" s="78"/>
      <c r="AN29" s="78"/>
      <c r="AO29" s="78"/>
      <c r="AP29" s="78"/>
      <c r="AQ29" s="63">
        <v>169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39"/>
    </row>
    <row r="30" spans="2:71" s="35" customFormat="1" ht="19.5" customHeight="1">
      <c r="B30" s="74" t="s">
        <v>21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6"/>
      <c r="AL30" s="64">
        <v>3100</v>
      </c>
      <c r="AM30" s="65"/>
      <c r="AN30" s="65"/>
      <c r="AO30" s="65"/>
      <c r="AP30" s="66"/>
      <c r="AQ30" s="64" t="s">
        <v>52</v>
      </c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6" t="s">
        <v>53</v>
      </c>
      <c r="BE30" s="64" t="s">
        <v>52</v>
      </c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6" t="s">
        <v>53</v>
      </c>
      <c r="BS30" s="39"/>
    </row>
    <row r="31" spans="2:71" s="35" customFormat="1" ht="19.5" customHeight="1">
      <c r="B31" s="71" t="s">
        <v>22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3"/>
      <c r="AL31" s="67"/>
      <c r="AM31" s="68"/>
      <c r="AN31" s="68"/>
      <c r="AO31" s="68"/>
      <c r="AP31" s="69"/>
      <c r="AQ31" s="67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9"/>
      <c r="BE31" s="67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9"/>
      <c r="BS31" s="39"/>
    </row>
    <row r="32" spans="2:71" s="35" customFormat="1" ht="19.5" customHeight="1">
      <c r="B32" s="96" t="s">
        <v>23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78">
        <v>3105</v>
      </c>
      <c r="AM32" s="78"/>
      <c r="AN32" s="78"/>
      <c r="AO32" s="78"/>
      <c r="AP32" s="78"/>
      <c r="AQ32" s="37" t="s">
        <v>52</v>
      </c>
      <c r="AR32" s="70">
        <v>6</v>
      </c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34" t="s">
        <v>53</v>
      </c>
      <c r="BE32" s="37" t="s">
        <v>52</v>
      </c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34" t="s">
        <v>53</v>
      </c>
      <c r="BS32" s="39"/>
    </row>
    <row r="33" spans="2:71" s="35" customFormat="1" ht="19.5" customHeight="1">
      <c r="B33" s="86" t="s">
        <v>24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78">
        <v>3110</v>
      </c>
      <c r="AM33" s="78"/>
      <c r="AN33" s="78"/>
      <c r="AO33" s="78"/>
      <c r="AP33" s="78"/>
      <c r="AQ33" s="37" t="s">
        <v>52</v>
      </c>
      <c r="AR33" s="70">
        <v>5</v>
      </c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34" t="s">
        <v>53</v>
      </c>
      <c r="BE33" s="37" t="s">
        <v>52</v>
      </c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34" t="s">
        <v>53</v>
      </c>
      <c r="BS33" s="39"/>
    </row>
    <row r="34" spans="2:71" s="35" customFormat="1" ht="19.5" customHeight="1">
      <c r="B34" s="86" t="s">
        <v>25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78">
        <v>3115</v>
      </c>
      <c r="AM34" s="78"/>
      <c r="AN34" s="78"/>
      <c r="AO34" s="78"/>
      <c r="AP34" s="78"/>
      <c r="AQ34" s="37" t="s">
        <v>52</v>
      </c>
      <c r="AR34" s="70">
        <v>2</v>
      </c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34" t="s">
        <v>53</v>
      </c>
      <c r="BE34" s="37" t="s">
        <v>52</v>
      </c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34" t="s">
        <v>53</v>
      </c>
      <c r="BS34" s="39"/>
    </row>
    <row r="35" spans="2:71" s="35" customFormat="1" ht="31.5" customHeight="1">
      <c r="B35" s="79" t="s">
        <v>68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1"/>
      <c r="AL35" s="82">
        <v>3116</v>
      </c>
      <c r="AM35" s="83"/>
      <c r="AN35" s="83"/>
      <c r="AO35" s="83"/>
      <c r="AP35" s="84"/>
      <c r="AQ35" s="37" t="s">
        <v>52</v>
      </c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34" t="s">
        <v>53</v>
      </c>
      <c r="BE35" s="37" t="s">
        <v>52</v>
      </c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34" t="s">
        <v>53</v>
      </c>
      <c r="BS35" s="39"/>
    </row>
    <row r="36" spans="2:71" s="35" customFormat="1" ht="29.25" customHeight="1">
      <c r="B36" s="79" t="s">
        <v>69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1"/>
      <c r="AL36" s="82">
        <v>3117</v>
      </c>
      <c r="AM36" s="83"/>
      <c r="AN36" s="83"/>
      <c r="AO36" s="83"/>
      <c r="AP36" s="84"/>
      <c r="AQ36" s="37" t="s">
        <v>52</v>
      </c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34" t="s">
        <v>53</v>
      </c>
      <c r="BE36" s="37" t="s">
        <v>52</v>
      </c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34" t="s">
        <v>53</v>
      </c>
      <c r="BS36" s="39"/>
    </row>
    <row r="37" spans="2:71" s="35" customFormat="1" ht="13.5" customHeight="1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7"/>
      <c r="AM37" s="47"/>
      <c r="AN37" s="47"/>
      <c r="AO37" s="47"/>
      <c r="AP37" s="47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39"/>
    </row>
    <row r="38" spans="2:71" s="35" customFormat="1" ht="19.5" customHeight="1">
      <c r="B38" s="77">
        <v>1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8">
        <v>2</v>
      </c>
      <c r="AM38" s="78"/>
      <c r="AN38" s="78"/>
      <c r="AO38" s="78"/>
      <c r="AP38" s="78"/>
      <c r="AQ38" s="94">
        <v>3</v>
      </c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95"/>
      <c r="BE38" s="63">
        <v>4</v>
      </c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39"/>
    </row>
    <row r="39" spans="2:71" s="35" customFormat="1" ht="30" customHeight="1">
      <c r="B39" s="79" t="s">
        <v>70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1"/>
      <c r="AL39" s="82">
        <v>3118</v>
      </c>
      <c r="AM39" s="83"/>
      <c r="AN39" s="83"/>
      <c r="AO39" s="83"/>
      <c r="AP39" s="84"/>
      <c r="AQ39" s="37" t="s">
        <v>52</v>
      </c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34" t="s">
        <v>53</v>
      </c>
      <c r="BE39" s="37" t="s">
        <v>52</v>
      </c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34" t="s">
        <v>53</v>
      </c>
      <c r="BS39" s="39"/>
    </row>
    <row r="40" spans="2:71" s="35" customFormat="1" ht="19.5" customHeight="1">
      <c r="B40" s="79" t="s">
        <v>71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1"/>
      <c r="AL40" s="82">
        <v>3135</v>
      </c>
      <c r="AM40" s="83"/>
      <c r="AN40" s="83"/>
      <c r="AO40" s="83"/>
      <c r="AP40" s="84"/>
      <c r="AQ40" s="37" t="s">
        <v>52</v>
      </c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34" t="s">
        <v>53</v>
      </c>
      <c r="BE40" s="37" t="s">
        <v>52</v>
      </c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34" t="s">
        <v>53</v>
      </c>
      <c r="BS40" s="39"/>
    </row>
    <row r="41" spans="2:71" s="35" customFormat="1" ht="19.5" customHeight="1">
      <c r="B41" s="79" t="s">
        <v>72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1"/>
      <c r="AL41" s="82">
        <v>3140</v>
      </c>
      <c r="AM41" s="83"/>
      <c r="AN41" s="83"/>
      <c r="AO41" s="83"/>
      <c r="AP41" s="84"/>
      <c r="AQ41" s="37" t="s">
        <v>52</v>
      </c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34" t="s">
        <v>53</v>
      </c>
      <c r="BE41" s="37" t="s">
        <v>52</v>
      </c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34" t="s">
        <v>53</v>
      </c>
      <c r="BS41" s="39"/>
    </row>
    <row r="42" spans="2:71" s="35" customFormat="1" ht="19.5" customHeight="1">
      <c r="B42" s="79" t="s">
        <v>73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1"/>
      <c r="AL42" s="82">
        <v>3145</v>
      </c>
      <c r="AM42" s="83"/>
      <c r="AN42" s="83"/>
      <c r="AO42" s="83"/>
      <c r="AP42" s="84"/>
      <c r="AQ42" s="37" t="s">
        <v>52</v>
      </c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34" t="s">
        <v>53</v>
      </c>
      <c r="BE42" s="37" t="s">
        <v>52</v>
      </c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34" t="s">
        <v>53</v>
      </c>
      <c r="BS42" s="39"/>
    </row>
    <row r="43" spans="2:71" s="35" customFormat="1" ht="31.5" customHeight="1">
      <c r="B43" s="79" t="s">
        <v>74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1"/>
      <c r="AL43" s="82">
        <v>3150</v>
      </c>
      <c r="AM43" s="83"/>
      <c r="AN43" s="83"/>
      <c r="AO43" s="83"/>
      <c r="AP43" s="84"/>
      <c r="AQ43" s="37" t="s">
        <v>52</v>
      </c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34" t="s">
        <v>53</v>
      </c>
      <c r="BE43" s="37" t="s">
        <v>52</v>
      </c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34" t="s">
        <v>53</v>
      </c>
      <c r="BS43" s="39"/>
    </row>
    <row r="44" spans="2:71" s="35" customFormat="1" ht="29.25" customHeight="1">
      <c r="B44" s="79" t="s">
        <v>75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1"/>
      <c r="AL44" s="82">
        <v>3155</v>
      </c>
      <c r="AM44" s="83"/>
      <c r="AN44" s="83"/>
      <c r="AO44" s="83"/>
      <c r="AP44" s="84"/>
      <c r="AQ44" s="37" t="s">
        <v>52</v>
      </c>
      <c r="AR44" s="70">
        <v>10</v>
      </c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34" t="s">
        <v>53</v>
      </c>
      <c r="BE44" s="37" t="s">
        <v>52</v>
      </c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34" t="s">
        <v>53</v>
      </c>
      <c r="BS44" s="39"/>
    </row>
    <row r="45" spans="2:71" s="35" customFormat="1" ht="19.5" customHeight="1">
      <c r="B45" s="86" t="s">
        <v>26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78">
        <v>3190</v>
      </c>
      <c r="AM45" s="78"/>
      <c r="AN45" s="78"/>
      <c r="AO45" s="78"/>
      <c r="AP45" s="78"/>
      <c r="AQ45" s="37" t="s">
        <v>52</v>
      </c>
      <c r="AR45" s="70">
        <v>345</v>
      </c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34" t="s">
        <v>53</v>
      </c>
      <c r="BE45" s="37" t="s">
        <v>52</v>
      </c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34" t="s">
        <v>53</v>
      </c>
      <c r="BS45" s="39"/>
    </row>
    <row r="46" spans="2:71" s="35" customFormat="1" ht="19.5" customHeight="1">
      <c r="B46" s="93" t="s">
        <v>27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131">
        <v>3195</v>
      </c>
      <c r="AM46" s="131"/>
      <c r="AN46" s="131"/>
      <c r="AO46" s="131"/>
      <c r="AP46" s="131"/>
      <c r="AQ46" s="130">
        <f>SUM(AQ14:BD29)-SUM(AR30:BC45)</f>
        <v>-194</v>
      </c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>
        <f>SUM(BE14:BR29)-SUM(BF30:BQ45)</f>
        <v>0</v>
      </c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43"/>
    </row>
    <row r="47" spans="2:71" s="35" customFormat="1" ht="33.75" customHeight="1">
      <c r="B47" s="55" t="s">
        <v>28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9"/>
      <c r="AL47" s="64">
        <v>3200</v>
      </c>
      <c r="AM47" s="65"/>
      <c r="AN47" s="65"/>
      <c r="AO47" s="65"/>
      <c r="AP47" s="66"/>
      <c r="AQ47" s="64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6"/>
      <c r="BE47" s="64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6"/>
      <c r="BS47" s="39"/>
    </row>
    <row r="48" spans="2:71" s="35" customFormat="1" ht="19.5" customHeight="1">
      <c r="B48" s="90" t="s">
        <v>29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2"/>
      <c r="AL48" s="97"/>
      <c r="AM48" s="98"/>
      <c r="AN48" s="98"/>
      <c r="AO48" s="98"/>
      <c r="AP48" s="99"/>
      <c r="AQ48" s="97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9"/>
      <c r="BE48" s="97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9"/>
      <c r="BS48" s="39"/>
    </row>
    <row r="49" spans="2:71" s="35" customFormat="1" ht="19.5" customHeight="1">
      <c r="B49" s="58" t="s">
        <v>30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4"/>
      <c r="AL49" s="67"/>
      <c r="AM49" s="68"/>
      <c r="AN49" s="68"/>
      <c r="AO49" s="68"/>
      <c r="AP49" s="69"/>
      <c r="AQ49" s="67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9"/>
      <c r="BE49" s="67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9"/>
      <c r="BS49" s="39"/>
    </row>
    <row r="50" spans="2:71" s="35" customFormat="1" ht="19.5" customHeight="1">
      <c r="B50" s="106" t="s">
        <v>31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78">
        <v>3205</v>
      </c>
      <c r="AM50" s="78"/>
      <c r="AN50" s="78"/>
      <c r="AO50" s="78"/>
      <c r="AP50" s="78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39"/>
    </row>
    <row r="51" spans="2:71" s="35" customFormat="1" ht="19.5" customHeight="1">
      <c r="B51" s="74" t="s">
        <v>32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6"/>
      <c r="AL51" s="64">
        <v>3215</v>
      </c>
      <c r="AM51" s="65"/>
      <c r="AN51" s="65"/>
      <c r="AO51" s="65"/>
      <c r="AP51" s="66"/>
      <c r="AQ51" s="64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64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6"/>
      <c r="BS51" s="39"/>
    </row>
    <row r="52" spans="2:71" s="35" customFormat="1" ht="19.5" customHeight="1">
      <c r="B52" s="58" t="s">
        <v>33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4"/>
      <c r="AL52" s="67"/>
      <c r="AM52" s="68"/>
      <c r="AN52" s="68"/>
      <c r="AO52" s="68"/>
      <c r="AP52" s="69"/>
      <c r="AQ52" s="67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9"/>
      <c r="BE52" s="67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9"/>
      <c r="BS52" s="39"/>
    </row>
    <row r="53" spans="2:71" s="35" customFormat="1" ht="19.5" customHeight="1">
      <c r="B53" s="85" t="s">
        <v>34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78">
        <v>3220</v>
      </c>
      <c r="AM53" s="78"/>
      <c r="AN53" s="78"/>
      <c r="AO53" s="78"/>
      <c r="AP53" s="78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39"/>
    </row>
    <row r="54" spans="2:71" s="35" customFormat="1" ht="19.5" customHeight="1">
      <c r="B54" s="86" t="s">
        <v>35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78">
        <v>3225</v>
      </c>
      <c r="AM54" s="78"/>
      <c r="AN54" s="78"/>
      <c r="AO54" s="78"/>
      <c r="AP54" s="78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39"/>
    </row>
    <row r="55" spans="2:71" s="45" customFormat="1" ht="19.5" customHeight="1">
      <c r="B55" s="87" t="s">
        <v>76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1"/>
      <c r="AL55" s="62">
        <v>3230</v>
      </c>
      <c r="AM55" s="59"/>
      <c r="AN55" s="59"/>
      <c r="AO55" s="59"/>
      <c r="AP55" s="56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44"/>
    </row>
    <row r="56" spans="2:71" s="45" customFormat="1" ht="30.75" customHeight="1">
      <c r="B56" s="87" t="s">
        <v>77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1"/>
      <c r="AL56" s="62">
        <v>3235</v>
      </c>
      <c r="AM56" s="59"/>
      <c r="AN56" s="59"/>
      <c r="AO56" s="59"/>
      <c r="AP56" s="56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44"/>
    </row>
    <row r="57" spans="2:71" s="35" customFormat="1" ht="19.5" customHeight="1">
      <c r="B57" s="107" t="s">
        <v>20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78">
        <v>3250</v>
      </c>
      <c r="AM57" s="78"/>
      <c r="AN57" s="78"/>
      <c r="AO57" s="78"/>
      <c r="AP57" s="78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39"/>
    </row>
    <row r="58" spans="2:71" s="35" customFormat="1" ht="19.5" customHeight="1">
      <c r="B58" s="74" t="s">
        <v>36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6"/>
      <c r="AL58" s="64">
        <v>3255</v>
      </c>
      <c r="AM58" s="65"/>
      <c r="AN58" s="65"/>
      <c r="AO58" s="65"/>
      <c r="AP58" s="66"/>
      <c r="AQ58" s="64" t="s">
        <v>52</v>
      </c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6" t="s">
        <v>53</v>
      </c>
      <c r="BE58" s="64" t="s">
        <v>52</v>
      </c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6" t="s">
        <v>53</v>
      </c>
      <c r="BS58" s="39"/>
    </row>
    <row r="59" spans="2:71" s="35" customFormat="1" ht="19.5" customHeight="1">
      <c r="B59" s="58" t="s">
        <v>30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4"/>
      <c r="AL59" s="67"/>
      <c r="AM59" s="68"/>
      <c r="AN59" s="68"/>
      <c r="AO59" s="68"/>
      <c r="AP59" s="69"/>
      <c r="AQ59" s="67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9"/>
      <c r="BE59" s="67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9"/>
      <c r="BS59" s="39"/>
    </row>
    <row r="60" spans="2:71" s="35" customFormat="1" ht="19.5" customHeight="1">
      <c r="B60" s="85" t="s">
        <v>31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78">
        <v>3260</v>
      </c>
      <c r="AM60" s="78"/>
      <c r="AN60" s="78"/>
      <c r="AO60" s="78"/>
      <c r="AP60" s="78"/>
      <c r="AQ60" s="37" t="s">
        <v>52</v>
      </c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34" t="s">
        <v>53</v>
      </c>
      <c r="BE60" s="37" t="s">
        <v>52</v>
      </c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34" t="s">
        <v>53</v>
      </c>
      <c r="BS60" s="39"/>
    </row>
    <row r="61" spans="2:71" s="35" customFormat="1" ht="19.5" customHeight="1">
      <c r="B61" s="86" t="s">
        <v>37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78">
        <v>3270</v>
      </c>
      <c r="AM61" s="78"/>
      <c r="AN61" s="78"/>
      <c r="AO61" s="78"/>
      <c r="AP61" s="78"/>
      <c r="AQ61" s="37" t="s">
        <v>52</v>
      </c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34" t="s">
        <v>53</v>
      </c>
      <c r="BE61" s="37" t="s">
        <v>52</v>
      </c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34" t="s">
        <v>53</v>
      </c>
      <c r="BS61" s="39"/>
    </row>
    <row r="62" spans="2:71" s="35" customFormat="1" ht="19.5" customHeight="1">
      <c r="B62" s="79" t="s">
        <v>78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1"/>
      <c r="AL62" s="82">
        <v>3275</v>
      </c>
      <c r="AM62" s="83"/>
      <c r="AN62" s="83"/>
      <c r="AO62" s="83"/>
      <c r="AP62" s="84"/>
      <c r="AQ62" s="37" t="s">
        <v>52</v>
      </c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34" t="s">
        <v>53</v>
      </c>
      <c r="BE62" s="37" t="s">
        <v>52</v>
      </c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34" t="s">
        <v>53</v>
      </c>
      <c r="BS62" s="39"/>
    </row>
    <row r="63" spans="2:71" s="35" customFormat="1" ht="33.75" customHeight="1">
      <c r="B63" s="79" t="s">
        <v>79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1"/>
      <c r="AL63" s="82">
        <v>3280</v>
      </c>
      <c r="AM63" s="83"/>
      <c r="AN63" s="83"/>
      <c r="AO63" s="83"/>
      <c r="AP63" s="84"/>
      <c r="AQ63" s="37" t="s">
        <v>52</v>
      </c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34" t="s">
        <v>53</v>
      </c>
      <c r="BE63" s="37" t="s">
        <v>52</v>
      </c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34" t="s">
        <v>53</v>
      </c>
      <c r="BS63" s="39"/>
    </row>
    <row r="64" spans="2:71" s="35" customFormat="1" ht="19.5" customHeight="1">
      <c r="B64" s="86" t="s">
        <v>38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78">
        <v>3290</v>
      </c>
      <c r="AM64" s="78"/>
      <c r="AN64" s="78"/>
      <c r="AO64" s="78"/>
      <c r="AP64" s="78"/>
      <c r="AQ64" s="37" t="s">
        <v>52</v>
      </c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34" t="s">
        <v>53</v>
      </c>
      <c r="BE64" s="37" t="s">
        <v>52</v>
      </c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34" t="s">
        <v>53</v>
      </c>
      <c r="BS64" s="39"/>
    </row>
    <row r="65" spans="2:71" s="35" customFormat="1" ht="35.25" customHeight="1">
      <c r="B65" s="93" t="s">
        <v>39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131">
        <v>3295</v>
      </c>
      <c r="AM65" s="131"/>
      <c r="AN65" s="131"/>
      <c r="AO65" s="131"/>
      <c r="AP65" s="131"/>
      <c r="AQ65" s="130">
        <f>SUM(AQ47:BD57)-SUM(AR58:BC64)</f>
        <v>0</v>
      </c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>
        <f>SUM(BE47:BR57)-SUM(BF58:BQ64)</f>
        <v>0</v>
      </c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39"/>
    </row>
    <row r="66" spans="2:71" s="35" customFormat="1" ht="37.5" customHeight="1">
      <c r="B66" s="55" t="s">
        <v>40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9"/>
      <c r="AL66" s="64">
        <v>3300</v>
      </c>
      <c r="AM66" s="65"/>
      <c r="AN66" s="65"/>
      <c r="AO66" s="65"/>
      <c r="AP66" s="66"/>
      <c r="AQ66" s="64">
        <v>200</v>
      </c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6"/>
      <c r="BE66" s="64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6"/>
      <c r="BS66" s="39"/>
    </row>
    <row r="67" spans="2:71" s="35" customFormat="1" ht="19.5" customHeight="1">
      <c r="B67" s="90" t="s">
        <v>15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2"/>
      <c r="AL67" s="97"/>
      <c r="AM67" s="98"/>
      <c r="AN67" s="98"/>
      <c r="AO67" s="98"/>
      <c r="AP67" s="99"/>
      <c r="AQ67" s="97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9"/>
      <c r="BE67" s="97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9"/>
      <c r="BS67" s="39"/>
    </row>
    <row r="68" spans="2:71" s="35" customFormat="1" ht="19.5" customHeight="1">
      <c r="B68" s="71" t="s">
        <v>41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3"/>
      <c r="AL68" s="67"/>
      <c r="AM68" s="68"/>
      <c r="AN68" s="68"/>
      <c r="AO68" s="68"/>
      <c r="AP68" s="69"/>
      <c r="AQ68" s="67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9"/>
      <c r="BE68" s="67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9"/>
      <c r="BS68" s="39"/>
    </row>
    <row r="69" spans="2:71" s="35" customFormat="1" ht="19.5" customHeight="1">
      <c r="B69" s="96" t="s">
        <v>42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78">
        <v>3305</v>
      </c>
      <c r="AM69" s="78"/>
      <c r="AN69" s="78"/>
      <c r="AO69" s="78"/>
      <c r="AP69" s="78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39"/>
    </row>
    <row r="70" spans="2:71" s="35" customFormat="1" ht="30" customHeight="1">
      <c r="B70" s="79" t="s">
        <v>80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1"/>
      <c r="AL70" s="82">
        <v>3310</v>
      </c>
      <c r="AM70" s="83"/>
      <c r="AN70" s="83"/>
      <c r="AO70" s="83"/>
      <c r="AP70" s="84"/>
      <c r="AQ70" s="94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95"/>
      <c r="BE70" s="94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95"/>
      <c r="BS70" s="39"/>
    </row>
    <row r="71" spans="2:71" s="35" customFormat="1" ht="19.5" customHeight="1">
      <c r="B71" s="86" t="s">
        <v>20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78">
        <v>3340</v>
      </c>
      <c r="AM71" s="78"/>
      <c r="AN71" s="78"/>
      <c r="AO71" s="78"/>
      <c r="AP71" s="78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39"/>
    </row>
    <row r="72" spans="2:71" s="35" customFormat="1" ht="13.5" customHeight="1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7"/>
      <c r="AM72" s="47"/>
      <c r="AN72" s="47"/>
      <c r="AO72" s="47"/>
      <c r="AP72" s="47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39"/>
    </row>
    <row r="73" spans="2:71" s="35" customFormat="1" ht="19.5" customHeight="1">
      <c r="B73" s="77">
        <v>1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8">
        <v>2</v>
      </c>
      <c r="AM73" s="78"/>
      <c r="AN73" s="78"/>
      <c r="AO73" s="78"/>
      <c r="AP73" s="78"/>
      <c r="AQ73" s="94">
        <v>3</v>
      </c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95"/>
      <c r="BE73" s="63">
        <v>4</v>
      </c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39"/>
    </row>
    <row r="74" spans="2:71" s="35" customFormat="1" ht="19.5" customHeight="1">
      <c r="B74" s="74" t="s">
        <v>43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6"/>
      <c r="AL74" s="64">
        <v>3345</v>
      </c>
      <c r="AM74" s="65"/>
      <c r="AN74" s="65"/>
      <c r="AO74" s="65"/>
      <c r="AP74" s="66"/>
      <c r="AQ74" s="64" t="s">
        <v>52</v>
      </c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6" t="s">
        <v>53</v>
      </c>
      <c r="BE74" s="64" t="s">
        <v>52</v>
      </c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6" t="s">
        <v>53</v>
      </c>
      <c r="BS74" s="39"/>
    </row>
    <row r="75" spans="2:71" s="35" customFormat="1" ht="19.5" customHeight="1">
      <c r="B75" s="71" t="s">
        <v>44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3"/>
      <c r="AL75" s="67"/>
      <c r="AM75" s="68"/>
      <c r="AN75" s="68"/>
      <c r="AO75" s="68"/>
      <c r="AP75" s="69"/>
      <c r="AQ75" s="67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9"/>
      <c r="BE75" s="67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9"/>
      <c r="BS75" s="39"/>
    </row>
    <row r="76" spans="2:71" s="35" customFormat="1" ht="19.5" customHeight="1">
      <c r="B76" s="96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78">
        <v>3350</v>
      </c>
      <c r="AM76" s="78"/>
      <c r="AN76" s="78"/>
      <c r="AO76" s="78"/>
      <c r="AP76" s="78"/>
      <c r="AQ76" s="37" t="s">
        <v>52</v>
      </c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34" t="s">
        <v>53</v>
      </c>
      <c r="BE76" s="37" t="s">
        <v>52</v>
      </c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34" t="s">
        <v>53</v>
      </c>
      <c r="BS76" s="39"/>
    </row>
    <row r="77" spans="2:71" s="35" customFormat="1" ht="19.5" customHeight="1">
      <c r="B77" s="86" t="s">
        <v>46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78">
        <v>3355</v>
      </c>
      <c r="AM77" s="78"/>
      <c r="AN77" s="78"/>
      <c r="AO77" s="78"/>
      <c r="AP77" s="78"/>
      <c r="AQ77" s="37" t="s">
        <v>52</v>
      </c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34" t="s">
        <v>53</v>
      </c>
      <c r="BE77" s="37" t="s">
        <v>52</v>
      </c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34" t="s">
        <v>53</v>
      </c>
      <c r="BS77" s="39"/>
    </row>
    <row r="78" spans="2:71" s="35" customFormat="1" ht="19.5" customHeight="1">
      <c r="B78" s="79" t="s">
        <v>81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1"/>
      <c r="AL78" s="82">
        <v>3360</v>
      </c>
      <c r="AM78" s="83"/>
      <c r="AN78" s="83"/>
      <c r="AO78" s="83"/>
      <c r="AP78" s="84"/>
      <c r="AQ78" s="37" t="s">
        <v>52</v>
      </c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34" t="s">
        <v>53</v>
      </c>
      <c r="BE78" s="37" t="s">
        <v>52</v>
      </c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34" t="s">
        <v>53</v>
      </c>
      <c r="BS78" s="39"/>
    </row>
    <row r="79" spans="2:71" s="35" customFormat="1" ht="28.5" customHeight="1">
      <c r="B79" s="79" t="s">
        <v>82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1"/>
      <c r="AL79" s="82">
        <v>3365</v>
      </c>
      <c r="AM79" s="83"/>
      <c r="AN79" s="83"/>
      <c r="AO79" s="83"/>
      <c r="AP79" s="84"/>
      <c r="AQ79" s="37" t="s">
        <v>52</v>
      </c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34" t="s">
        <v>53</v>
      </c>
      <c r="BE79" s="37" t="s">
        <v>52</v>
      </c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34" t="s">
        <v>53</v>
      </c>
      <c r="BS79" s="39"/>
    </row>
    <row r="80" spans="2:71" s="35" customFormat="1" ht="30" customHeight="1">
      <c r="B80" s="79" t="s">
        <v>83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1"/>
      <c r="AL80" s="82">
        <v>3370</v>
      </c>
      <c r="AM80" s="83"/>
      <c r="AN80" s="83"/>
      <c r="AO80" s="83"/>
      <c r="AP80" s="84"/>
      <c r="AQ80" s="37" t="s">
        <v>52</v>
      </c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34" t="s">
        <v>53</v>
      </c>
      <c r="BE80" s="37" t="s">
        <v>52</v>
      </c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34" t="s">
        <v>53</v>
      </c>
      <c r="BS80" s="39"/>
    </row>
    <row r="81" spans="2:71" s="35" customFormat="1" ht="29.25" customHeight="1">
      <c r="B81" s="79" t="s">
        <v>84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1"/>
      <c r="AL81" s="82">
        <v>3375</v>
      </c>
      <c r="AM81" s="83"/>
      <c r="AN81" s="83"/>
      <c r="AO81" s="83"/>
      <c r="AP81" s="84"/>
      <c r="AQ81" s="37" t="s">
        <v>52</v>
      </c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34" t="s">
        <v>53</v>
      </c>
      <c r="BE81" s="37" t="s">
        <v>52</v>
      </c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34" t="s">
        <v>53</v>
      </c>
      <c r="BS81" s="39"/>
    </row>
    <row r="82" spans="2:71" s="35" customFormat="1" ht="19.5" customHeight="1">
      <c r="B82" s="86" t="s">
        <v>38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78">
        <v>3390</v>
      </c>
      <c r="AM82" s="78"/>
      <c r="AN82" s="78"/>
      <c r="AO82" s="78"/>
      <c r="AP82" s="78"/>
      <c r="AQ82" s="37" t="s">
        <v>52</v>
      </c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34" t="s">
        <v>53</v>
      </c>
      <c r="BE82" s="37" t="s">
        <v>52</v>
      </c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34" t="s">
        <v>53</v>
      </c>
      <c r="BS82" s="39"/>
    </row>
    <row r="83" spans="2:71" s="35" customFormat="1" ht="27.75" customHeight="1">
      <c r="B83" s="100" t="s">
        <v>47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31">
        <v>3395</v>
      </c>
      <c r="AM83" s="131"/>
      <c r="AN83" s="131"/>
      <c r="AO83" s="131"/>
      <c r="AP83" s="131"/>
      <c r="AQ83" s="130">
        <f>AQ66+AQ69+AQ70+AQ71-AR74-AR76-AR77-AR78-AR79-AR80-AR81-AR82</f>
        <v>200</v>
      </c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>
        <f>BE66+BE69+BE70+BE71-BF74-BF76-BF77-BF78-BF79-BF80-BF81-BF82</f>
        <v>0</v>
      </c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39"/>
    </row>
    <row r="84" spans="2:71" s="35" customFormat="1" ht="35.25" customHeight="1">
      <c r="B84" s="103" t="s">
        <v>48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5"/>
      <c r="AL84" s="131">
        <v>3400</v>
      </c>
      <c r="AM84" s="131"/>
      <c r="AN84" s="131"/>
      <c r="AO84" s="131"/>
      <c r="AP84" s="131"/>
      <c r="AQ84" s="130">
        <f>AQ46+AQ65+AQ83</f>
        <v>6</v>
      </c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>
        <f>BE46+BE65+BE83</f>
        <v>0</v>
      </c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39"/>
    </row>
    <row r="85" spans="2:71" s="35" customFormat="1" ht="19.5" customHeight="1">
      <c r="B85" s="102" t="s">
        <v>49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78">
        <v>3405</v>
      </c>
      <c r="AM85" s="78"/>
      <c r="AN85" s="78"/>
      <c r="AO85" s="78"/>
      <c r="AP85" s="78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39"/>
    </row>
    <row r="86" spans="2:71" s="35" customFormat="1" ht="19.5" customHeight="1">
      <c r="B86" s="102" t="s">
        <v>50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78">
        <v>3410</v>
      </c>
      <c r="AM86" s="78"/>
      <c r="AN86" s="78"/>
      <c r="AO86" s="78"/>
      <c r="AP86" s="78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39"/>
    </row>
    <row r="87" spans="2:71" s="35" customFormat="1" ht="19.5" customHeight="1">
      <c r="B87" s="102" t="s">
        <v>51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78">
        <v>3415</v>
      </c>
      <c r="AM87" s="78"/>
      <c r="AN87" s="78"/>
      <c r="AO87" s="78"/>
      <c r="AP87" s="78"/>
      <c r="AQ87" s="130">
        <f>AQ84+AQ85+AQ86</f>
        <v>6</v>
      </c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>
        <f>BE84+BE85+BE86</f>
        <v>0</v>
      </c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39"/>
    </row>
    <row r="88" spans="2:71" s="35" customFormat="1" ht="19.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</row>
    <row r="89" spans="2:71" s="35" customFormat="1" ht="13.5" customHeight="1">
      <c r="B89" s="101" t="s">
        <v>10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52" t="s">
        <v>88</v>
      </c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9"/>
    </row>
    <row r="90" spans="2:71" s="35" customFormat="1" ht="13.5" customHeight="1">
      <c r="B90" s="4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9"/>
    </row>
    <row r="91" spans="2:71" s="35" customFormat="1" ht="13.5" customHeight="1">
      <c r="B91" s="101" t="s">
        <v>11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52" t="s">
        <v>89</v>
      </c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9"/>
    </row>
    <row r="92" spans="2:71" ht="13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2"/>
    </row>
    <row r="93" spans="2:71" ht="13.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2:71" ht="13.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2:71" ht="13.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2:71" ht="13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</row>
    <row r="97" spans="2:71" ht="13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2:71" ht="13.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</row>
    <row r="99" spans="2:71" ht="13.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2:71" ht="13.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2:71" ht="13.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2:71" ht="13.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</row>
    <row r="103" spans="2:71" ht="13.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2:71" ht="13.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spans="2:71" ht="13.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2:71" ht="13.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2:71" ht="13.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2:71" ht="13.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2:71" ht="13.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2:71" ht="13.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2:71" ht="13.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2:71" ht="13.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2:71" ht="13.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2:71" ht="13.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2:71" ht="13.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2:71" ht="13.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2:71" ht="13.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2:71" ht="13.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2:71" ht="13.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2:71" ht="13.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2:71" ht="13.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2:71" ht="13.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2:71" ht="13.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2:71" ht="13.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2:71" ht="13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2:71" ht="13.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2:71" ht="13.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2:71" ht="13.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2:71" ht="13.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</row>
    <row r="130" spans="2:71" ht="13.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</row>
    <row r="131" spans="2:71" ht="13.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</row>
    <row r="132" spans="2:71" ht="13.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</row>
    <row r="133" spans="2:71" ht="13.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</row>
    <row r="134" spans="2:71" ht="13.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</row>
    <row r="135" spans="2:71" ht="13.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</row>
    <row r="136" spans="2:71" ht="13.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</row>
    <row r="137" spans="2:71" ht="13.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</row>
    <row r="138" spans="2:71" ht="13.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</row>
    <row r="139" spans="2:71" ht="13.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2:71" ht="13.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2:71" ht="13.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2:71" ht="13.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</row>
    <row r="143" spans="2:71" ht="13.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2:7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</sheetData>
  <sheetProtection/>
  <mergeCells count="301">
    <mergeCell ref="BX1:CA6"/>
    <mergeCell ref="BX7:CA12"/>
    <mergeCell ref="BX13:CA14"/>
    <mergeCell ref="AR77:BC77"/>
    <mergeCell ref="BF77:BQ77"/>
    <mergeCell ref="BD30:BD31"/>
    <mergeCell ref="BE30:BE31"/>
    <mergeCell ref="BF30:BQ31"/>
    <mergeCell ref="AR64:BC64"/>
    <mergeCell ref="AQ46:BD46"/>
    <mergeCell ref="BF82:BQ82"/>
    <mergeCell ref="BF64:BQ64"/>
    <mergeCell ref="BR30:BR31"/>
    <mergeCell ref="AR32:BC32"/>
    <mergeCell ref="BF32:BQ32"/>
    <mergeCell ref="AR30:BC31"/>
    <mergeCell ref="AQ66:BD68"/>
    <mergeCell ref="AR61:BC61"/>
    <mergeCell ref="AQ38:BD38"/>
    <mergeCell ref="AR45:BC45"/>
    <mergeCell ref="AL71:AP71"/>
    <mergeCell ref="AL65:AP65"/>
    <mergeCell ref="AL45:AP45"/>
    <mergeCell ref="AL46:AP46"/>
    <mergeCell ref="AL47:AP49"/>
    <mergeCell ref="AL50:AP50"/>
    <mergeCell ref="AL62:AP62"/>
    <mergeCell ref="B19:AK19"/>
    <mergeCell ref="AL29:AP29"/>
    <mergeCell ref="AL21:AP21"/>
    <mergeCell ref="B29:AK29"/>
    <mergeCell ref="B24:AK24"/>
    <mergeCell ref="AL24:AP24"/>
    <mergeCell ref="B26:AK26"/>
    <mergeCell ref="B28:AK28"/>
    <mergeCell ref="AR43:BC43"/>
    <mergeCell ref="AR40:BC40"/>
    <mergeCell ref="AR41:BC41"/>
    <mergeCell ref="AR42:BC42"/>
    <mergeCell ref="AL87:AP87"/>
    <mergeCell ref="B12:AK12"/>
    <mergeCell ref="B13:AK13"/>
    <mergeCell ref="B14:AK14"/>
    <mergeCell ref="B15:AK15"/>
    <mergeCell ref="B16:AK16"/>
    <mergeCell ref="AL66:AP68"/>
    <mergeCell ref="AL76:AP76"/>
    <mergeCell ref="AL77:AP77"/>
    <mergeCell ref="AL82:AP82"/>
    <mergeCell ref="AL86:AP86"/>
    <mergeCell ref="AL73:AP73"/>
    <mergeCell ref="AL84:AP84"/>
    <mergeCell ref="AL85:AP85"/>
    <mergeCell ref="AL78:AP78"/>
    <mergeCell ref="AL36:AP36"/>
    <mergeCell ref="AL58:AP59"/>
    <mergeCell ref="AL40:AP40"/>
    <mergeCell ref="AL41:AP41"/>
    <mergeCell ref="AL53:AP53"/>
    <mergeCell ref="AL42:AP42"/>
    <mergeCell ref="AL44:AP44"/>
    <mergeCell ref="AL55:AP55"/>
    <mergeCell ref="AQ87:BD87"/>
    <mergeCell ref="AL12:AP12"/>
    <mergeCell ref="AL13:AP13"/>
    <mergeCell ref="AL17:AP17"/>
    <mergeCell ref="AL18:AP18"/>
    <mergeCell ref="AL19:AP19"/>
    <mergeCell ref="AQ65:BD65"/>
    <mergeCell ref="AQ69:BD69"/>
    <mergeCell ref="AL83:AP83"/>
    <mergeCell ref="AR60:BC60"/>
    <mergeCell ref="BE87:BR87"/>
    <mergeCell ref="AQ12:BD12"/>
    <mergeCell ref="AQ13:BD13"/>
    <mergeCell ref="AQ17:BD17"/>
    <mergeCell ref="BE84:BR84"/>
    <mergeCell ref="BE85:BR85"/>
    <mergeCell ref="BE86:BR86"/>
    <mergeCell ref="AQ83:BD83"/>
    <mergeCell ref="AQ84:BD84"/>
    <mergeCell ref="AQ85:BD85"/>
    <mergeCell ref="AL35:AP35"/>
    <mergeCell ref="AR35:BC35"/>
    <mergeCell ref="AL32:AP32"/>
    <mergeCell ref="AL33:AP33"/>
    <mergeCell ref="AL34:AP34"/>
    <mergeCell ref="AR33:BC33"/>
    <mergeCell ref="AR34:BC34"/>
    <mergeCell ref="AQ71:BD71"/>
    <mergeCell ref="AQ47:BD49"/>
    <mergeCell ref="AQ53:BD53"/>
    <mergeCell ref="AQ54:BD54"/>
    <mergeCell ref="AQ57:BD57"/>
    <mergeCell ref="AQ50:BD50"/>
    <mergeCell ref="AQ58:AQ59"/>
    <mergeCell ref="AQ86:BD86"/>
    <mergeCell ref="AQ73:BD73"/>
    <mergeCell ref="BE73:BR73"/>
    <mergeCell ref="BR58:BR59"/>
    <mergeCell ref="BE83:BR83"/>
    <mergeCell ref="BE69:BR69"/>
    <mergeCell ref="BE71:BR71"/>
    <mergeCell ref="BE66:BR68"/>
    <mergeCell ref="BF78:BQ78"/>
    <mergeCell ref="AR82:BC82"/>
    <mergeCell ref="BE65:BR65"/>
    <mergeCell ref="BE53:BR53"/>
    <mergeCell ref="BE54:BR54"/>
    <mergeCell ref="BE51:BR52"/>
    <mergeCell ref="BF34:BQ34"/>
    <mergeCell ref="BE14:BR16"/>
    <mergeCell ref="BE29:BR29"/>
    <mergeCell ref="BE46:BR46"/>
    <mergeCell ref="BF33:BQ33"/>
    <mergeCell ref="BE21:BR21"/>
    <mergeCell ref="BF35:BQ35"/>
    <mergeCell ref="BF40:BQ40"/>
    <mergeCell ref="BF41:BQ41"/>
    <mergeCell ref="BF42:BQ42"/>
    <mergeCell ref="AL14:AP16"/>
    <mergeCell ref="BE20:BR20"/>
    <mergeCell ref="B21:AK21"/>
    <mergeCell ref="B22:AK22"/>
    <mergeCell ref="AQ18:BD18"/>
    <mergeCell ref="AQ19:BD19"/>
    <mergeCell ref="AQ21:BD21"/>
    <mergeCell ref="AL22:AP22"/>
    <mergeCell ref="B17:AK17"/>
    <mergeCell ref="B18:AK18"/>
    <mergeCell ref="BE12:BR12"/>
    <mergeCell ref="BE13:BR13"/>
    <mergeCell ref="BE18:BR18"/>
    <mergeCell ref="BE19:BR19"/>
    <mergeCell ref="BE17:BR17"/>
    <mergeCell ref="K5:AW5"/>
    <mergeCell ref="B7:BQ7"/>
    <mergeCell ref="BI10:BQ10"/>
    <mergeCell ref="AO10:AV10"/>
    <mergeCell ref="AW10:BH10"/>
    <mergeCell ref="AC8:AE8"/>
    <mergeCell ref="AF8:AH8"/>
    <mergeCell ref="AI8:BQ8"/>
    <mergeCell ref="B8:AB8"/>
    <mergeCell ref="BI3:BK3"/>
    <mergeCell ref="BI2:BQ2"/>
    <mergeCell ref="BI4:BQ4"/>
    <mergeCell ref="B3:BH3"/>
    <mergeCell ref="AZ4:BH4"/>
    <mergeCell ref="K4:AW4"/>
    <mergeCell ref="BO3:BQ3"/>
    <mergeCell ref="BL3:BN3"/>
    <mergeCell ref="A4:J4"/>
    <mergeCell ref="B33:AK33"/>
    <mergeCell ref="B34:AK34"/>
    <mergeCell ref="B45:AK45"/>
    <mergeCell ref="B46:AK46"/>
    <mergeCell ref="B36:AK36"/>
    <mergeCell ref="B40:AK40"/>
    <mergeCell ref="B42:AK42"/>
    <mergeCell ref="B44:AK44"/>
    <mergeCell ref="B35:AK35"/>
    <mergeCell ref="B41:AK41"/>
    <mergeCell ref="B76:AK76"/>
    <mergeCell ref="B69:AK69"/>
    <mergeCell ref="B71:AK71"/>
    <mergeCell ref="B50:AK50"/>
    <mergeCell ref="B66:AK66"/>
    <mergeCell ref="B51:AK51"/>
    <mergeCell ref="B52:AK52"/>
    <mergeCell ref="B53:AK53"/>
    <mergeCell ref="B54:AK54"/>
    <mergeCell ref="B57:AK57"/>
    <mergeCell ref="B83:AK83"/>
    <mergeCell ref="B89:P89"/>
    <mergeCell ref="B91:P91"/>
    <mergeCell ref="B86:AK86"/>
    <mergeCell ref="B87:AK87"/>
    <mergeCell ref="B84:AK84"/>
    <mergeCell ref="B85:AK85"/>
    <mergeCell ref="B77:AK77"/>
    <mergeCell ref="B82:AK82"/>
    <mergeCell ref="AQ14:BD16"/>
    <mergeCell ref="AL30:AP31"/>
    <mergeCell ref="AR58:BC59"/>
    <mergeCell ref="BD58:BD59"/>
    <mergeCell ref="B67:AK67"/>
    <mergeCell ref="B20:AK20"/>
    <mergeCell ref="AL20:AP20"/>
    <mergeCell ref="AQ20:BD20"/>
    <mergeCell ref="AQ22:BD22"/>
    <mergeCell ref="BE22:BR22"/>
    <mergeCell ref="B23:AK23"/>
    <mergeCell ref="AL23:AP23"/>
    <mergeCell ref="AQ23:BD23"/>
    <mergeCell ref="BE23:BR23"/>
    <mergeCell ref="AQ24:BD24"/>
    <mergeCell ref="BE24:BR24"/>
    <mergeCell ref="B25:AK25"/>
    <mergeCell ref="AL25:AP25"/>
    <mergeCell ref="AQ25:BD25"/>
    <mergeCell ref="BE25:BR25"/>
    <mergeCell ref="BE26:BR26"/>
    <mergeCell ref="AQ26:BD26"/>
    <mergeCell ref="AL26:AP26"/>
    <mergeCell ref="B27:AK27"/>
    <mergeCell ref="AL27:AP27"/>
    <mergeCell ref="AQ27:BD27"/>
    <mergeCell ref="BE27:BR27"/>
    <mergeCell ref="AL28:AP28"/>
    <mergeCell ref="AQ28:BD28"/>
    <mergeCell ref="BE28:BR28"/>
    <mergeCell ref="B31:AK31"/>
    <mergeCell ref="B30:AK30"/>
    <mergeCell ref="AQ29:BD29"/>
    <mergeCell ref="AQ30:AQ31"/>
    <mergeCell ref="B32:AK32"/>
    <mergeCell ref="BF81:BQ81"/>
    <mergeCell ref="B39:AK39"/>
    <mergeCell ref="AL39:AP39"/>
    <mergeCell ref="AR36:BC36"/>
    <mergeCell ref="AR39:BC39"/>
    <mergeCell ref="BF36:BQ36"/>
    <mergeCell ref="BF39:BQ39"/>
    <mergeCell ref="AQ51:BD52"/>
    <mergeCell ref="BF79:BQ79"/>
    <mergeCell ref="BF80:BQ80"/>
    <mergeCell ref="BE57:BR57"/>
    <mergeCell ref="AL54:AP54"/>
    <mergeCell ref="AL57:AP57"/>
    <mergeCell ref="AL63:AP63"/>
    <mergeCell ref="BF63:BQ63"/>
    <mergeCell ref="AL70:AP70"/>
    <mergeCell ref="AQ70:BD70"/>
    <mergeCell ref="BE70:BR70"/>
    <mergeCell ref="BE56:BR56"/>
    <mergeCell ref="BF43:BQ43"/>
    <mergeCell ref="BF76:BQ76"/>
    <mergeCell ref="B65:AK65"/>
    <mergeCell ref="B70:AK70"/>
    <mergeCell ref="B58:AK58"/>
    <mergeCell ref="B68:AK68"/>
    <mergeCell ref="AR44:BC44"/>
    <mergeCell ref="BF44:BQ44"/>
    <mergeCell ref="B64:AK64"/>
    <mergeCell ref="B73:AK73"/>
    <mergeCell ref="B47:AK47"/>
    <mergeCell ref="B48:AK48"/>
    <mergeCell ref="B49:AK49"/>
    <mergeCell ref="B55:AK55"/>
    <mergeCell ref="AQ55:BD55"/>
    <mergeCell ref="BE55:BR55"/>
    <mergeCell ref="BF45:BQ45"/>
    <mergeCell ref="AR63:BC63"/>
    <mergeCell ref="BE58:BE59"/>
    <mergeCell ref="BF58:BQ59"/>
    <mergeCell ref="BE47:BR49"/>
    <mergeCell ref="BE50:BR50"/>
    <mergeCell ref="B56:AK56"/>
    <mergeCell ref="AL56:AP56"/>
    <mergeCell ref="AQ56:BD56"/>
    <mergeCell ref="B59:AK59"/>
    <mergeCell ref="B60:AK60"/>
    <mergeCell ref="B61:AK61"/>
    <mergeCell ref="AL60:AP60"/>
    <mergeCell ref="AL61:AP61"/>
    <mergeCell ref="B62:AK62"/>
    <mergeCell ref="AR62:BC62"/>
    <mergeCell ref="BF62:BQ62"/>
    <mergeCell ref="B81:AK81"/>
    <mergeCell ref="B80:AK80"/>
    <mergeCell ref="B79:AK79"/>
    <mergeCell ref="B78:AK78"/>
    <mergeCell ref="AL81:AP81"/>
    <mergeCell ref="AL80:AP80"/>
    <mergeCell ref="AL79:AP79"/>
    <mergeCell ref="AR81:BC81"/>
    <mergeCell ref="AR76:BC76"/>
    <mergeCell ref="AR78:BC78"/>
    <mergeCell ref="AR79:BC79"/>
    <mergeCell ref="AR80:BC80"/>
    <mergeCell ref="B75:AK75"/>
    <mergeCell ref="B74:AK74"/>
    <mergeCell ref="B38:AK38"/>
    <mergeCell ref="AL38:AP38"/>
    <mergeCell ref="B63:AK63"/>
    <mergeCell ref="B43:AK43"/>
    <mergeCell ref="AL43:AP43"/>
    <mergeCell ref="AL51:AP52"/>
    <mergeCell ref="AL69:AP69"/>
    <mergeCell ref="AL64:AP64"/>
    <mergeCell ref="BE38:BR38"/>
    <mergeCell ref="AL74:AP75"/>
    <mergeCell ref="AQ74:AQ75"/>
    <mergeCell ref="AR74:BC75"/>
    <mergeCell ref="BD74:BD75"/>
    <mergeCell ref="BE74:BE75"/>
    <mergeCell ref="BF74:BQ75"/>
    <mergeCell ref="BR74:BR75"/>
    <mergeCell ref="BF60:BQ60"/>
    <mergeCell ref="BF61:BQ61"/>
  </mergeCells>
  <printOptions/>
  <pageMargins left="0.5905511811023623" right="0.5905511811023623" top="0.5905511811023623" bottom="0.5905511811023623" header="0.11811023622047245" footer="0.11811023622047245"/>
  <pageSetup blackAndWhite="1" fitToHeight="3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A155"/>
  <sheetViews>
    <sheetView showGridLines="0" showZeros="0" zoomScalePageLayoutView="0" workbookViewId="0" topLeftCell="A1">
      <selection activeCell="A1" sqref="A1"/>
    </sheetView>
  </sheetViews>
  <sheetFormatPr defaultColWidth="1.83203125" defaultRowHeight="12.75"/>
  <cols>
    <col min="1" max="75" width="1.5" style="7" customWidth="1"/>
    <col min="76" max="79" width="10.83203125" style="7" customWidth="1"/>
    <col min="80" max="129" width="1.5" style="7" customWidth="1"/>
    <col min="130" max="16384" width="1.83203125" style="7" customWidth="1"/>
  </cols>
  <sheetData>
    <row r="1" spans="76:79" ht="13.5" customHeight="1">
      <c r="BX1" s="173" t="s">
        <v>56</v>
      </c>
      <c r="BY1" s="173"/>
      <c r="BZ1" s="173"/>
      <c r="CA1" s="173"/>
    </row>
    <row r="2" spans="2:79" ht="13.5" customHeight="1">
      <c r="B2" s="8"/>
      <c r="C2" s="8"/>
      <c r="BI2" s="174" t="s">
        <v>0</v>
      </c>
      <c r="BJ2" s="175"/>
      <c r="BK2" s="175"/>
      <c r="BL2" s="175"/>
      <c r="BM2" s="175"/>
      <c r="BN2" s="175"/>
      <c r="BO2" s="175"/>
      <c r="BP2" s="175"/>
      <c r="BQ2" s="176"/>
      <c r="BR2" s="9"/>
      <c r="BX2" s="173"/>
      <c r="BY2" s="173"/>
      <c r="BZ2" s="173"/>
      <c r="CA2" s="173"/>
    </row>
    <row r="3" spans="2:79" ht="13.5" customHeight="1">
      <c r="B3" s="177" t="s">
        <v>1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8" t="str">
        <f>'Для розрахунку'!BI3:BK3</f>
        <v>2014</v>
      </c>
      <c r="BJ3" s="179"/>
      <c r="BK3" s="179"/>
      <c r="BL3" s="178" t="str">
        <f>'Для розрахунку'!BL3:BN3</f>
        <v>01</v>
      </c>
      <c r="BM3" s="179"/>
      <c r="BN3" s="179"/>
      <c r="BO3" s="178" t="str">
        <f>'Для розрахунку'!BO3:BQ3</f>
        <v>01</v>
      </c>
      <c r="BP3" s="179"/>
      <c r="BQ3" s="179"/>
      <c r="BR3" s="9"/>
      <c r="BX3" s="173"/>
      <c r="BY3" s="173"/>
      <c r="BZ3" s="173"/>
      <c r="CA3" s="173"/>
    </row>
    <row r="4" spans="2:79" ht="13.5" customHeight="1">
      <c r="B4" s="181" t="s">
        <v>4</v>
      </c>
      <c r="C4" s="181"/>
      <c r="D4" s="181"/>
      <c r="E4" s="181"/>
      <c r="F4" s="181"/>
      <c r="G4" s="181"/>
      <c r="H4" s="181"/>
      <c r="I4" s="181"/>
      <c r="J4" s="181"/>
      <c r="K4" s="182" t="str">
        <f>'Для розрахунку'!K4:AW4</f>
        <v>ПОВНЕ ТОВАРИСТВО "ЕНЕЙ ФІНАНС І КОМПАНІЯ"</v>
      </c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Z4" s="181" t="s">
        <v>2</v>
      </c>
      <c r="BA4" s="181"/>
      <c r="BB4" s="181"/>
      <c r="BC4" s="181"/>
      <c r="BD4" s="181"/>
      <c r="BE4" s="181"/>
      <c r="BF4" s="181"/>
      <c r="BG4" s="181"/>
      <c r="BH4" s="184"/>
      <c r="BI4" s="188" t="str">
        <f>'Для розрахунку'!BI4:BQ4</f>
        <v>38572374</v>
      </c>
      <c r="BJ4" s="189"/>
      <c r="BK4" s="189"/>
      <c r="BL4" s="189"/>
      <c r="BM4" s="189"/>
      <c r="BN4" s="189"/>
      <c r="BO4" s="189"/>
      <c r="BP4" s="189"/>
      <c r="BQ4" s="190"/>
      <c r="BR4" s="10"/>
      <c r="BX4" s="173"/>
      <c r="BY4" s="173"/>
      <c r="BZ4" s="173"/>
      <c r="CA4" s="173"/>
    </row>
    <row r="5" spans="10:79" ht="13.5" customHeight="1">
      <c r="J5" s="11"/>
      <c r="K5" s="180" t="s">
        <v>3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BX5" s="173"/>
      <c r="BY5" s="173"/>
      <c r="BZ5" s="173"/>
      <c r="CA5" s="173"/>
    </row>
    <row r="6" spans="76:79" ht="12.75">
      <c r="BX6" s="173"/>
      <c r="BY6" s="173"/>
      <c r="BZ6" s="173"/>
      <c r="CA6" s="173"/>
    </row>
    <row r="7" spans="2:79" ht="23.25" customHeight="1">
      <c r="B7" s="185" t="s">
        <v>13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2"/>
      <c r="BX7" s="191" t="s">
        <v>57</v>
      </c>
      <c r="BY7" s="191"/>
      <c r="BZ7" s="191"/>
      <c r="CA7" s="191"/>
    </row>
    <row r="8" spans="2:79" ht="21.75" customHeight="1">
      <c r="B8" s="186" t="s">
        <v>54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>
        <v>20</v>
      </c>
      <c r="AD8" s="186"/>
      <c r="AE8" s="186"/>
      <c r="AF8" s="192" t="str">
        <f>'Для розрахунку'!AF8:AH8</f>
        <v>13</v>
      </c>
      <c r="AG8" s="193"/>
      <c r="AH8" s="193"/>
      <c r="AI8" s="187" t="s">
        <v>55</v>
      </c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2"/>
      <c r="BX8" s="191"/>
      <c r="BY8" s="191"/>
      <c r="BZ8" s="191"/>
      <c r="CA8" s="191"/>
    </row>
    <row r="9" spans="76:79" ht="13.5" customHeight="1">
      <c r="BX9" s="191"/>
      <c r="BY9" s="191"/>
      <c r="BZ9" s="191"/>
      <c r="CA9" s="191"/>
    </row>
    <row r="10" spans="41:79" ht="13.5" customHeight="1">
      <c r="AO10" s="194" t="s">
        <v>12</v>
      </c>
      <c r="AP10" s="194"/>
      <c r="AQ10" s="194"/>
      <c r="AR10" s="194"/>
      <c r="AS10" s="194"/>
      <c r="AT10" s="194"/>
      <c r="AU10" s="194"/>
      <c r="AV10" s="194"/>
      <c r="AW10" s="195" t="s">
        <v>5</v>
      </c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6"/>
      <c r="BI10" s="174">
        <v>1801004</v>
      </c>
      <c r="BJ10" s="175"/>
      <c r="BK10" s="175"/>
      <c r="BL10" s="175"/>
      <c r="BM10" s="175"/>
      <c r="BN10" s="175"/>
      <c r="BO10" s="175"/>
      <c r="BP10" s="175"/>
      <c r="BQ10" s="176"/>
      <c r="BR10" s="9"/>
      <c r="BX10" s="191"/>
      <c r="BY10" s="191"/>
      <c r="BZ10" s="191"/>
      <c r="CA10" s="191"/>
    </row>
    <row r="11" spans="76:79" ht="13.5" customHeight="1">
      <c r="BX11" s="191"/>
      <c r="BY11" s="191"/>
      <c r="BZ11" s="191"/>
      <c r="CA11" s="191"/>
    </row>
    <row r="12" spans="2:79" ht="46.5" customHeight="1">
      <c r="B12" s="157" t="s">
        <v>6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 t="s">
        <v>7</v>
      </c>
      <c r="AM12" s="157"/>
      <c r="AN12" s="157"/>
      <c r="AO12" s="157"/>
      <c r="AP12" s="157"/>
      <c r="AQ12" s="157" t="s">
        <v>8</v>
      </c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 t="s">
        <v>9</v>
      </c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3"/>
      <c r="BX12" s="191"/>
      <c r="BY12" s="191"/>
      <c r="BZ12" s="191"/>
      <c r="CA12" s="191"/>
    </row>
    <row r="13" spans="2:79" ht="13.5" customHeight="1">
      <c r="B13" s="217">
        <v>1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157">
        <v>2</v>
      </c>
      <c r="AM13" s="157"/>
      <c r="AN13" s="157"/>
      <c r="AO13" s="157"/>
      <c r="AP13" s="157"/>
      <c r="AQ13" s="174">
        <v>3</v>
      </c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6"/>
      <c r="BE13" s="157">
        <v>4</v>
      </c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0"/>
      <c r="BX13" s="197" t="s">
        <v>58</v>
      </c>
      <c r="BY13" s="198"/>
      <c r="BZ13" s="198"/>
      <c r="CA13" s="198"/>
    </row>
    <row r="14" spans="2:79" ht="13.5" customHeight="1">
      <c r="B14" s="199" t="s">
        <v>14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1"/>
      <c r="AL14" s="162">
        <v>3000</v>
      </c>
      <c r="AM14" s="153"/>
      <c r="AN14" s="153"/>
      <c r="AO14" s="153"/>
      <c r="AP14" s="163"/>
      <c r="AQ14" s="205" t="str">
        <f>IF('Для розрахунку'!AQ14:BD16=0,"-",'Для розрахунку'!AQ14:BD16)</f>
        <v>-</v>
      </c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7"/>
      <c r="BE14" s="205" t="str">
        <f>IF('Для розрахунку'!BE14:BR16=0,"-",'Для розрахунку'!BE14:BR16)</f>
        <v>-</v>
      </c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7"/>
      <c r="BS14" s="10"/>
      <c r="BX14" s="198"/>
      <c r="BY14" s="198"/>
      <c r="BZ14" s="198"/>
      <c r="CA14" s="198"/>
    </row>
    <row r="15" spans="2:71" ht="13.5" customHeight="1">
      <c r="B15" s="214" t="s">
        <v>15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6"/>
      <c r="AL15" s="202"/>
      <c r="AM15" s="203"/>
      <c r="AN15" s="203"/>
      <c r="AO15" s="203"/>
      <c r="AP15" s="204"/>
      <c r="AQ15" s="208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10"/>
      <c r="BE15" s="208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10"/>
      <c r="BS15" s="10"/>
    </row>
    <row r="16" spans="2:71" ht="13.5" customHeight="1">
      <c r="B16" s="218" t="s">
        <v>16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20"/>
      <c r="AL16" s="164"/>
      <c r="AM16" s="165"/>
      <c r="AN16" s="165"/>
      <c r="AO16" s="165"/>
      <c r="AP16" s="166"/>
      <c r="AQ16" s="211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3"/>
      <c r="BE16" s="211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3"/>
      <c r="BS16" s="10"/>
    </row>
    <row r="17" spans="2:71" ht="13.5" customHeight="1">
      <c r="B17" s="221" t="s">
        <v>17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157">
        <v>3005</v>
      </c>
      <c r="AM17" s="157"/>
      <c r="AN17" s="157"/>
      <c r="AO17" s="157"/>
      <c r="AP17" s="157"/>
      <c r="AQ17" s="155" t="str">
        <f>IF('Для розрахунку'!AQ17:BD17=0,"-",'Для розрахунку'!AQ17:BD17)</f>
        <v>-</v>
      </c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 t="str">
        <f>IF('Для розрахунку'!BE17:BR17=0,"-",'Для розрахунку'!BE17:BR17)</f>
        <v>-</v>
      </c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0"/>
    </row>
    <row r="18" spans="2:71" ht="13.5" customHeight="1">
      <c r="B18" s="156" t="s">
        <v>18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7">
        <v>3006</v>
      </c>
      <c r="AM18" s="157"/>
      <c r="AN18" s="157"/>
      <c r="AO18" s="157"/>
      <c r="AP18" s="157"/>
      <c r="AQ18" s="155" t="str">
        <f>IF('Для розрахунку'!AQ18:BD18=0,"-",'Для розрахунку'!AQ18:BD18)</f>
        <v>-</v>
      </c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 t="str">
        <f>IF('Для розрахунку'!BE18:BR18=0,"-",'Для розрахунку'!BE18:BR18)</f>
        <v>-</v>
      </c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0"/>
    </row>
    <row r="19" spans="2:71" ht="13.5" customHeight="1">
      <c r="B19" s="156" t="s">
        <v>19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7">
        <v>3010</v>
      </c>
      <c r="AM19" s="157"/>
      <c r="AN19" s="157"/>
      <c r="AO19" s="157"/>
      <c r="AP19" s="157"/>
      <c r="AQ19" s="155" t="str">
        <f>IF('Для розрахунку'!AQ19:BD19=0,"-",'Для розрахунку'!AQ19:BD19)</f>
        <v>-</v>
      </c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 t="str">
        <f>IF('Для розрахунку'!BE19:BR19=0,"-",'Для розрахунку'!BE19:BR19)</f>
        <v>-</v>
      </c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0"/>
    </row>
    <row r="20" spans="2:71" s="1" customFormat="1" ht="13.5" customHeight="1">
      <c r="B20" s="147" t="s">
        <v>59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9"/>
      <c r="AL20" s="150">
        <v>3011</v>
      </c>
      <c r="AM20" s="151"/>
      <c r="AN20" s="151"/>
      <c r="AO20" s="151"/>
      <c r="AP20" s="152"/>
      <c r="AQ20" s="155" t="str">
        <f>IF('Для розрахунку'!AQ20:BD20=0,"-",'Для розрахунку'!AQ20:BD20)</f>
        <v>-</v>
      </c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 t="str">
        <f>IF('Для розрахунку'!BE20:BR20=0,"-",'Для розрахунку'!BE20:BR20)</f>
        <v>-</v>
      </c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2"/>
    </row>
    <row r="21" spans="2:71" s="1" customFormat="1" ht="13.5" customHeight="1">
      <c r="B21" s="147" t="s">
        <v>60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9"/>
      <c r="AL21" s="150">
        <v>3015</v>
      </c>
      <c r="AM21" s="151"/>
      <c r="AN21" s="151"/>
      <c r="AO21" s="151"/>
      <c r="AP21" s="152"/>
      <c r="AQ21" s="155" t="str">
        <f>IF('Для розрахунку'!AQ21:BD21=0,"-",'Для розрахунку'!AQ21:BD21)</f>
        <v>-</v>
      </c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 t="str">
        <f>IF('Для розрахунку'!BE21:BR21=0,"-",'Для розрахунку'!BE21:BR21)</f>
        <v>-</v>
      </c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2"/>
    </row>
    <row r="22" spans="2:71" s="1" customFormat="1" ht="13.5" customHeight="1">
      <c r="B22" s="147" t="s">
        <v>61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9"/>
      <c r="AL22" s="150">
        <v>3020</v>
      </c>
      <c r="AM22" s="151"/>
      <c r="AN22" s="151"/>
      <c r="AO22" s="151"/>
      <c r="AP22" s="152"/>
      <c r="AQ22" s="155" t="str">
        <f>IF('Для розрахунку'!AQ22:BD22=0,"-",'Для розрахунку'!AQ22:BD22)</f>
        <v>-</v>
      </c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 t="str">
        <f>IF('Для розрахунку'!BE22:BR22=0,"-",'Для розрахунку'!BE22:BR22)</f>
        <v>-</v>
      </c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2"/>
    </row>
    <row r="23" spans="2:71" s="1" customFormat="1" ht="25.5" customHeight="1">
      <c r="B23" s="147" t="s">
        <v>62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9"/>
      <c r="AL23" s="150">
        <v>3025</v>
      </c>
      <c r="AM23" s="151"/>
      <c r="AN23" s="151"/>
      <c r="AO23" s="151"/>
      <c r="AP23" s="152"/>
      <c r="AQ23" s="155" t="str">
        <f>IF('Для розрахунку'!AQ23:BD23=0,"-",'Для розрахунку'!AQ23:BD23)</f>
        <v>-</v>
      </c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 t="str">
        <f>IF('Для розрахунку'!BE23:BR23=0,"-",'Для розрахунку'!BE23:BR23)</f>
        <v>-</v>
      </c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2"/>
    </row>
    <row r="24" spans="2:71" s="1" customFormat="1" ht="13.5" customHeight="1">
      <c r="B24" s="147" t="s">
        <v>63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9"/>
      <c r="AL24" s="150">
        <v>3035</v>
      </c>
      <c r="AM24" s="151"/>
      <c r="AN24" s="151"/>
      <c r="AO24" s="151"/>
      <c r="AP24" s="152"/>
      <c r="AQ24" s="155" t="str">
        <f>IF('Для розрахунку'!AQ24:BD24=0,"-",'Для розрахунку'!AQ24:BD24)</f>
        <v>-</v>
      </c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 t="str">
        <f>IF('Для розрахунку'!BE24:BR24=0,"-",'Для розрахунку'!BE24:BR24)</f>
        <v>-</v>
      </c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2"/>
    </row>
    <row r="25" spans="2:71" s="1" customFormat="1" ht="13.5" customHeight="1">
      <c r="B25" s="147" t="s">
        <v>64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9"/>
      <c r="AL25" s="150">
        <v>3040</v>
      </c>
      <c r="AM25" s="151"/>
      <c r="AN25" s="151"/>
      <c r="AO25" s="151"/>
      <c r="AP25" s="152"/>
      <c r="AQ25" s="155" t="str">
        <f>IF('Для розрахунку'!AQ25:BD25=0,"-",'Для розрахунку'!AQ25:BD25)</f>
        <v>-</v>
      </c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 t="str">
        <f>IF('Для розрахунку'!BE25:BR25=0,"-",'Для розрахунку'!BE25:BR25)</f>
        <v>-</v>
      </c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2"/>
    </row>
    <row r="26" spans="2:71" s="1" customFormat="1" ht="26.25" customHeight="1">
      <c r="B26" s="147" t="s">
        <v>65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9"/>
      <c r="AL26" s="150">
        <v>3045</v>
      </c>
      <c r="AM26" s="151"/>
      <c r="AN26" s="151"/>
      <c r="AO26" s="151"/>
      <c r="AP26" s="152"/>
      <c r="AQ26" s="155" t="str">
        <f>IF('Для розрахунку'!AQ26:BD26=0,"-",'Для розрахунку'!AQ26:BD26)</f>
        <v>-</v>
      </c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 t="str">
        <f>IF('Для розрахунку'!BE26:BR26=0,"-",'Для розрахунку'!BE26:BR26)</f>
        <v>-</v>
      </c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2"/>
    </row>
    <row r="27" spans="2:71" s="1" customFormat="1" ht="13.5" customHeight="1">
      <c r="B27" s="147" t="s">
        <v>66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9"/>
      <c r="AL27" s="150">
        <v>3050</v>
      </c>
      <c r="AM27" s="151"/>
      <c r="AN27" s="151"/>
      <c r="AO27" s="151"/>
      <c r="AP27" s="152"/>
      <c r="AQ27" s="155" t="str">
        <f>IF('Для розрахунку'!AQ27:BD27=0,"-",'Для розрахунку'!AQ27:BD27)</f>
        <v>-</v>
      </c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 t="str">
        <f>IF('Для розрахунку'!BE27:BR27=0,"-",'Для розрахунку'!BE27:BR27)</f>
        <v>-</v>
      </c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2"/>
    </row>
    <row r="28" spans="2:71" s="1" customFormat="1" ht="13.5" customHeight="1">
      <c r="B28" s="147" t="s">
        <v>67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9"/>
      <c r="AL28" s="150">
        <v>3055</v>
      </c>
      <c r="AM28" s="151"/>
      <c r="AN28" s="151"/>
      <c r="AO28" s="151"/>
      <c r="AP28" s="152"/>
      <c r="AQ28" s="155">
        <f>IF('Для розрахунку'!AQ28:BD28=0,"-",'Для розрахунку'!AQ28:BD28)</f>
        <v>5</v>
      </c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 t="str">
        <f>IF('Для розрахунку'!BE28:BR28=0,"-",'Для розрахунку'!BE28:BR28)</f>
        <v>-</v>
      </c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2"/>
    </row>
    <row r="29" spans="2:71" ht="13.5" customHeight="1">
      <c r="B29" s="158" t="s">
        <v>20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7">
        <v>3095</v>
      </c>
      <c r="AM29" s="157"/>
      <c r="AN29" s="157"/>
      <c r="AO29" s="157"/>
      <c r="AP29" s="157"/>
      <c r="AQ29" s="155">
        <f>IF('Для розрахунку'!AQ29:BD29=0,"-",'Для розрахунку'!AQ29:BD29)</f>
        <v>169</v>
      </c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 t="str">
        <f>IF('Для розрахунку'!BE29:BR29=0,"-",'Для розрахунку'!BE29:BR29)</f>
        <v>-</v>
      </c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0"/>
    </row>
    <row r="30" spans="2:71" ht="13.5" customHeight="1">
      <c r="B30" s="159" t="s">
        <v>21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1"/>
      <c r="AL30" s="162">
        <v>3100</v>
      </c>
      <c r="AM30" s="153"/>
      <c r="AN30" s="153"/>
      <c r="AO30" s="153"/>
      <c r="AP30" s="163"/>
      <c r="AQ30" s="162" t="s">
        <v>52</v>
      </c>
      <c r="AR30" s="153" t="str">
        <f>IF('Для розрахунку'!AR30:BC31=0,"-",'Для розрахунку'!AR30:BC31)</f>
        <v>-</v>
      </c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63" t="s">
        <v>53</v>
      </c>
      <c r="BE30" s="162" t="s">
        <v>52</v>
      </c>
      <c r="BF30" s="153" t="str">
        <f>IF('Для розрахунку'!BF30:BQ31=0,"-",'Для розрахунку'!BF30:BQ31)</f>
        <v>-</v>
      </c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63" t="s">
        <v>53</v>
      </c>
      <c r="BS30" s="10"/>
    </row>
    <row r="31" spans="2:71" ht="13.5" customHeight="1">
      <c r="B31" s="218" t="s">
        <v>22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20"/>
      <c r="AL31" s="164"/>
      <c r="AM31" s="165"/>
      <c r="AN31" s="165"/>
      <c r="AO31" s="165"/>
      <c r="AP31" s="166"/>
      <c r="AQ31" s="164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6"/>
      <c r="BE31" s="164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6"/>
      <c r="BS31" s="10"/>
    </row>
    <row r="32" spans="2:71" ht="13.5" customHeight="1">
      <c r="B32" s="221" t="s">
        <v>23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157">
        <v>3105</v>
      </c>
      <c r="AM32" s="157"/>
      <c r="AN32" s="157"/>
      <c r="AO32" s="157"/>
      <c r="AP32" s="157"/>
      <c r="AQ32" s="14" t="s">
        <v>52</v>
      </c>
      <c r="AR32" s="171">
        <f>IF('Для розрахунку'!AR32:BC32=0,"-",'Для розрахунку'!AR32:BC32)</f>
        <v>6</v>
      </c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5" t="s">
        <v>53</v>
      </c>
      <c r="BE32" s="14" t="s">
        <v>52</v>
      </c>
      <c r="BF32" s="171" t="str">
        <f>IF('Для розрахунку'!BF32:BQ32=0,"-",'Для розрахунку'!BF32:BQ32)</f>
        <v>-</v>
      </c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5" t="s">
        <v>53</v>
      </c>
      <c r="BS32" s="10"/>
    </row>
    <row r="33" spans="2:71" ht="13.5" customHeight="1">
      <c r="B33" s="156" t="s">
        <v>24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7">
        <v>3110</v>
      </c>
      <c r="AM33" s="157"/>
      <c r="AN33" s="157"/>
      <c r="AO33" s="157"/>
      <c r="AP33" s="157"/>
      <c r="AQ33" s="14" t="s">
        <v>52</v>
      </c>
      <c r="AR33" s="171">
        <f>IF('Для розрахунку'!AR33:BC33=0,"-",'Для розрахунку'!AR33:BC33)</f>
        <v>5</v>
      </c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5" t="s">
        <v>53</v>
      </c>
      <c r="BE33" s="14" t="s">
        <v>52</v>
      </c>
      <c r="BF33" s="171" t="str">
        <f>IF('Для розрахунку'!BF33:BQ33=0,"-",'Для розрахунку'!BF33:BQ33)</f>
        <v>-</v>
      </c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5" t="s">
        <v>53</v>
      </c>
      <c r="BS33" s="10"/>
    </row>
    <row r="34" spans="2:71" ht="13.5" customHeight="1">
      <c r="B34" s="156" t="s">
        <v>25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7">
        <v>3115</v>
      </c>
      <c r="AM34" s="157"/>
      <c r="AN34" s="157"/>
      <c r="AO34" s="157"/>
      <c r="AP34" s="157"/>
      <c r="AQ34" s="14" t="s">
        <v>52</v>
      </c>
      <c r="AR34" s="171">
        <f>IF('Для розрахунку'!AR34:BC34=0,"-",'Для розрахунку'!AR34:BC34)</f>
        <v>2</v>
      </c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5" t="s">
        <v>53</v>
      </c>
      <c r="BE34" s="14" t="s">
        <v>52</v>
      </c>
      <c r="BF34" s="171" t="str">
        <f>IF('Для розрахунку'!BF34:BQ34=0,"-",'Для розрахунку'!BF34:BQ34)</f>
        <v>-</v>
      </c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5" t="s">
        <v>53</v>
      </c>
      <c r="BS34" s="10"/>
    </row>
    <row r="35" spans="2:71" s="1" customFormat="1" ht="13.5" customHeight="1">
      <c r="B35" s="147" t="s">
        <v>68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  <c r="AL35" s="150">
        <v>3116</v>
      </c>
      <c r="AM35" s="151"/>
      <c r="AN35" s="151"/>
      <c r="AO35" s="151"/>
      <c r="AP35" s="152"/>
      <c r="AQ35" s="5" t="s">
        <v>52</v>
      </c>
      <c r="AR35" s="171" t="str">
        <f>IF('Для розрахунку'!AR35:BC35=0,"-",'Для розрахунку'!AR35:BC35)</f>
        <v>-</v>
      </c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6" t="s">
        <v>53</v>
      </c>
      <c r="BE35" s="5" t="s">
        <v>52</v>
      </c>
      <c r="BF35" s="171" t="str">
        <f>IF('Для розрахунку'!BF35:BQ35=0,"-",'Для розрахунку'!BF35:BQ35)</f>
        <v>-</v>
      </c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6" t="s">
        <v>53</v>
      </c>
      <c r="BS35" s="2"/>
    </row>
    <row r="36" spans="2:71" s="1" customFormat="1" ht="27" customHeight="1">
      <c r="B36" s="147" t="s">
        <v>69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  <c r="AL36" s="150">
        <v>3117</v>
      </c>
      <c r="AM36" s="151"/>
      <c r="AN36" s="151"/>
      <c r="AO36" s="151"/>
      <c r="AP36" s="152"/>
      <c r="AQ36" s="5" t="s">
        <v>52</v>
      </c>
      <c r="AR36" s="171" t="str">
        <f>IF('Для розрахунку'!AR36:BC36=0,"-",'Для розрахунку'!AR36:BC36)</f>
        <v>-</v>
      </c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6" t="s">
        <v>53</v>
      </c>
      <c r="BE36" s="5" t="s">
        <v>52</v>
      </c>
      <c r="BF36" s="171" t="str">
        <f>IF('Для розрахунку'!BF36:BQ36=0,"-",'Для розрахунку'!BF36:BQ36)</f>
        <v>-</v>
      </c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6" t="s">
        <v>53</v>
      </c>
      <c r="BS36" s="2"/>
    </row>
    <row r="37" spans="2:71" s="1" customFormat="1" ht="26.25" customHeight="1">
      <c r="B37" s="147" t="s">
        <v>70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  <c r="AL37" s="150">
        <v>3118</v>
      </c>
      <c r="AM37" s="151"/>
      <c r="AN37" s="151"/>
      <c r="AO37" s="151"/>
      <c r="AP37" s="152"/>
      <c r="AQ37" s="5" t="s">
        <v>52</v>
      </c>
      <c r="AR37" s="171" t="str">
        <f>IF('Для розрахунку'!AR39:BC39=0,"-",'Для розрахунку'!AR39:BC39)</f>
        <v>-</v>
      </c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6" t="s">
        <v>53</v>
      </c>
      <c r="BE37" s="5" t="s">
        <v>52</v>
      </c>
      <c r="BF37" s="171" t="str">
        <f>IF('Для розрахунку'!BF39:BQ39=0,"-",'Для розрахунку'!BF39:BQ39)</f>
        <v>-</v>
      </c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6" t="s">
        <v>53</v>
      </c>
      <c r="BS37" s="2"/>
    </row>
    <row r="38" spans="2:71" s="1" customFormat="1" ht="12.75">
      <c r="B38" s="147" t="s">
        <v>71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  <c r="AL38" s="150">
        <v>3135</v>
      </c>
      <c r="AM38" s="151"/>
      <c r="AN38" s="151"/>
      <c r="AO38" s="151"/>
      <c r="AP38" s="152"/>
      <c r="AQ38" s="5" t="s">
        <v>52</v>
      </c>
      <c r="AR38" s="171" t="str">
        <f>IF('Для розрахунку'!AR40:BC40=0,"-",'Для розрахунку'!AR40:BC40)</f>
        <v>-</v>
      </c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6" t="s">
        <v>53</v>
      </c>
      <c r="BE38" s="5" t="s">
        <v>52</v>
      </c>
      <c r="BF38" s="171" t="str">
        <f>IF('Для розрахунку'!BF40:BQ40=0,"-",'Для розрахунку'!BF40:BQ40)</f>
        <v>-</v>
      </c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6" t="s">
        <v>53</v>
      </c>
      <c r="BS38" s="2"/>
    </row>
    <row r="39" spans="2:71" s="1" customFormat="1" ht="12.75">
      <c r="B39" s="147" t="s">
        <v>72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9"/>
      <c r="AL39" s="150">
        <v>3140</v>
      </c>
      <c r="AM39" s="151"/>
      <c r="AN39" s="151"/>
      <c r="AO39" s="151"/>
      <c r="AP39" s="152"/>
      <c r="AQ39" s="5" t="s">
        <v>52</v>
      </c>
      <c r="AR39" s="171" t="str">
        <f>IF('Для розрахунку'!AR41:BC41=0,"-",'Для розрахунку'!AR41:BC41)</f>
        <v>-</v>
      </c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6" t="s">
        <v>53</v>
      </c>
      <c r="BE39" s="5" t="s">
        <v>52</v>
      </c>
      <c r="BF39" s="171" t="str">
        <f>IF('Для розрахунку'!BF41:BQ41=0,"-",'Для розрахунку'!BF41:BQ41)</f>
        <v>-</v>
      </c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6" t="s">
        <v>53</v>
      </c>
      <c r="BS39" s="2"/>
    </row>
    <row r="40" spans="2:71" s="1" customFormat="1" ht="12.75">
      <c r="B40" s="147" t="s">
        <v>73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9"/>
      <c r="AL40" s="150">
        <v>3145</v>
      </c>
      <c r="AM40" s="151"/>
      <c r="AN40" s="151"/>
      <c r="AO40" s="151"/>
      <c r="AP40" s="152"/>
      <c r="AQ40" s="5" t="s">
        <v>52</v>
      </c>
      <c r="AR40" s="171" t="str">
        <f>IF('Для розрахунку'!AR42:BC42=0,"-",'Для розрахунку'!AR42:BC42)</f>
        <v>-</v>
      </c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6" t="s">
        <v>53</v>
      </c>
      <c r="BE40" s="5" t="s">
        <v>52</v>
      </c>
      <c r="BF40" s="171" t="str">
        <f>IF('Для розрахунку'!BF42:BQ42=0,"-",'Для розрахунку'!BF42:BQ42)</f>
        <v>-</v>
      </c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6" t="s">
        <v>53</v>
      </c>
      <c r="BS40" s="2"/>
    </row>
    <row r="41" spans="2:71" s="1" customFormat="1" ht="26.25" customHeight="1">
      <c r="B41" s="147" t="s">
        <v>74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9"/>
      <c r="AL41" s="150">
        <v>3150</v>
      </c>
      <c r="AM41" s="151"/>
      <c r="AN41" s="151"/>
      <c r="AO41" s="151"/>
      <c r="AP41" s="152"/>
      <c r="AQ41" s="5" t="s">
        <v>52</v>
      </c>
      <c r="AR41" s="171" t="str">
        <f>IF('Для розрахунку'!AR43:BC43=0,"-",'Для розрахунку'!AR43:BC43)</f>
        <v>-</v>
      </c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6" t="s">
        <v>53</v>
      </c>
      <c r="BE41" s="5" t="s">
        <v>52</v>
      </c>
      <c r="BF41" s="171" t="str">
        <f>IF('Для розрахунку'!BF43:BQ43=0,"-",'Для розрахунку'!BF43:BQ43)</f>
        <v>-</v>
      </c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6" t="s">
        <v>53</v>
      </c>
      <c r="BS41" s="2"/>
    </row>
    <row r="42" spans="2:71" s="1" customFormat="1" ht="12.75">
      <c r="B42" s="147" t="s">
        <v>75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9"/>
      <c r="AL42" s="150">
        <v>3155</v>
      </c>
      <c r="AM42" s="151"/>
      <c r="AN42" s="151"/>
      <c r="AO42" s="151"/>
      <c r="AP42" s="152"/>
      <c r="AQ42" s="5" t="s">
        <v>52</v>
      </c>
      <c r="AR42" s="171">
        <f>IF('Для розрахунку'!AR44:BC44=0,"-",'Для розрахунку'!AR44:BC44)</f>
        <v>10</v>
      </c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6" t="s">
        <v>53</v>
      </c>
      <c r="BE42" s="5" t="s">
        <v>52</v>
      </c>
      <c r="BF42" s="171" t="str">
        <f>IF('Для розрахунку'!BF44:BQ44=0,"-",'Для розрахунку'!BF44:BQ44)</f>
        <v>-</v>
      </c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6" t="s">
        <v>53</v>
      </c>
      <c r="BS42" s="2"/>
    </row>
    <row r="43" spans="2:71" ht="13.5" customHeight="1">
      <c r="B43" s="156" t="s">
        <v>26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7">
        <v>3190</v>
      </c>
      <c r="AM43" s="157"/>
      <c r="AN43" s="157"/>
      <c r="AO43" s="157"/>
      <c r="AP43" s="157"/>
      <c r="AQ43" s="14" t="s">
        <v>52</v>
      </c>
      <c r="AR43" s="171">
        <f>IF('Для розрахунку'!AR45:BC45=0,"-",'Для розрахунку'!AR45:BC45)</f>
        <v>345</v>
      </c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5" t="s">
        <v>53</v>
      </c>
      <c r="BE43" s="16" t="s">
        <v>52</v>
      </c>
      <c r="BF43" s="228" t="str">
        <f>IF('Для розрахунку'!BF45:BQ45=0,"-",'Для розрахунку'!BF45:BQ45)</f>
        <v>-</v>
      </c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17" t="s">
        <v>53</v>
      </c>
      <c r="BS43" s="10"/>
    </row>
    <row r="44" spans="2:71" ht="13.5" customHeight="1">
      <c r="B44" s="229" t="s">
        <v>27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30">
        <v>3195</v>
      </c>
      <c r="AM44" s="230"/>
      <c r="AN44" s="230"/>
      <c r="AO44" s="230"/>
      <c r="AP44" s="230"/>
      <c r="AQ44" s="18" t="str">
        <f>IF('Для розрахунку'!AQ46&lt;0,"("," ")</f>
        <v>(</v>
      </c>
      <c r="AR44" s="234">
        <f>IF('Для розрахунку'!AQ46&lt;&gt;0,ABS('Для розрахунку'!AQ46),"-")</f>
        <v>194</v>
      </c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19" t="str">
        <f>IF('Для розрахунку'!AQ46&lt;0,")"," ")</f>
        <v>)</v>
      </c>
      <c r="BE44" s="18" t="str">
        <f>IF('Для розрахунку'!BE46&lt;0,"("," ")</f>
        <v> </v>
      </c>
      <c r="BF44" s="234" t="str">
        <f>IF('Для розрахунку'!BE46&lt;&gt;0,ABS('Для розрахунку'!BE46),"-")</f>
        <v>-</v>
      </c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19" t="str">
        <f>IF('Для розрахунку'!BE46&lt;0,")"," ")</f>
        <v> </v>
      </c>
      <c r="BS44" s="20"/>
    </row>
    <row r="45" spans="2:71" ht="13.5" customHeight="1">
      <c r="B45" s="222" t="s">
        <v>28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4"/>
      <c r="AL45" s="162">
        <v>3200</v>
      </c>
      <c r="AM45" s="153"/>
      <c r="AN45" s="153"/>
      <c r="AO45" s="153"/>
      <c r="AP45" s="163"/>
      <c r="AQ45" s="205" t="e">
        <f>IF('Для розрахунку'!AQ47:BD49=0,"-",'Для розрахунку'!AQ47:BD49)</f>
        <v>#VALUE!</v>
      </c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7"/>
      <c r="BE45" s="208" t="e">
        <f>IF('Для розрахунку'!BE47:BR49=0,"-",'Для розрахунку'!BE47:BR49)</f>
        <v>#VALUE!</v>
      </c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10"/>
      <c r="BS45" s="10"/>
    </row>
    <row r="46" spans="2:71" ht="13.5" customHeight="1">
      <c r="B46" s="214" t="s">
        <v>29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6"/>
      <c r="AL46" s="202"/>
      <c r="AM46" s="203"/>
      <c r="AN46" s="203"/>
      <c r="AO46" s="203"/>
      <c r="AP46" s="204"/>
      <c r="AQ46" s="208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10"/>
      <c r="BE46" s="208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10"/>
      <c r="BS46" s="10"/>
    </row>
    <row r="47" spans="2:71" ht="13.5" customHeight="1">
      <c r="B47" s="225" t="s">
        <v>30</v>
      </c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7"/>
      <c r="AL47" s="164"/>
      <c r="AM47" s="165"/>
      <c r="AN47" s="165"/>
      <c r="AO47" s="165"/>
      <c r="AP47" s="166"/>
      <c r="AQ47" s="211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3"/>
      <c r="BE47" s="211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3"/>
      <c r="BS47" s="10"/>
    </row>
    <row r="48" spans="2:71" ht="13.5" customHeight="1">
      <c r="B48" s="231" t="s">
        <v>31</v>
      </c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157">
        <v>3205</v>
      </c>
      <c r="AM48" s="157"/>
      <c r="AN48" s="157"/>
      <c r="AO48" s="157"/>
      <c r="AP48" s="157"/>
      <c r="AQ48" s="155" t="str">
        <f>IF('Для розрахунку'!AQ50:BD50=0,"-",'Для розрахунку'!AQ50:BD50)</f>
        <v>-</v>
      </c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 t="str">
        <f>IF('Для розрахунку'!BE50:BR50=0,"-",'Для розрахунку'!BE50:BR50)</f>
        <v>-</v>
      </c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0"/>
    </row>
    <row r="49" spans="2:71" ht="13.5" customHeight="1">
      <c r="B49" s="159" t="s">
        <v>32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1"/>
      <c r="AL49" s="162">
        <v>3215</v>
      </c>
      <c r="AM49" s="153"/>
      <c r="AN49" s="153"/>
      <c r="AO49" s="153"/>
      <c r="AP49" s="163"/>
      <c r="AQ49" s="205" t="e">
        <f>IF('Для розрахунку'!AQ51:BD52=0,"-",'Для розрахунку'!AQ51:BD52)</f>
        <v>#VALUE!</v>
      </c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7"/>
      <c r="BE49" s="205" t="e">
        <f>IF('Для розрахунку'!BE51:BR52=0,"-",'Для розрахунку'!BE51:BR52)</f>
        <v>#VALUE!</v>
      </c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7"/>
      <c r="BS49" s="10"/>
    </row>
    <row r="50" spans="2:71" ht="13.5" customHeight="1">
      <c r="B50" s="225" t="s">
        <v>33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7"/>
      <c r="AL50" s="164"/>
      <c r="AM50" s="165"/>
      <c r="AN50" s="165"/>
      <c r="AO50" s="165"/>
      <c r="AP50" s="166"/>
      <c r="AQ50" s="211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3"/>
      <c r="BE50" s="211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3"/>
      <c r="BS50" s="10"/>
    </row>
    <row r="51" spans="2:71" ht="13.5" customHeight="1">
      <c r="B51" s="232" t="s">
        <v>34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157">
        <v>3220</v>
      </c>
      <c r="AM51" s="157"/>
      <c r="AN51" s="157"/>
      <c r="AO51" s="157"/>
      <c r="AP51" s="157"/>
      <c r="AQ51" s="155" t="str">
        <f>IF('Для розрахунку'!AQ53:BD53=0,"-",'Для розрахунку'!AQ53:BD53)</f>
        <v>-</v>
      </c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 t="str">
        <f>IF('Для розрахунку'!BE53:BR53=0,"-",'Для розрахунку'!BE53:BR53)</f>
        <v>-</v>
      </c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0"/>
    </row>
    <row r="52" spans="2:71" ht="13.5" customHeight="1">
      <c r="B52" s="156" t="s">
        <v>35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7">
        <v>3225</v>
      </c>
      <c r="AM52" s="157"/>
      <c r="AN52" s="157"/>
      <c r="AO52" s="157"/>
      <c r="AP52" s="157"/>
      <c r="AQ52" s="155" t="str">
        <f>IF('Для розрахунку'!AQ54:BD54=0,"-",'Для розрахунку'!AQ54:BD54)</f>
        <v>-</v>
      </c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 t="str">
        <f>IF('Для розрахунку'!BE54:BR54=0,"-",'Для розрахунку'!BE54:BR54)</f>
        <v>-</v>
      </c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0"/>
    </row>
    <row r="53" spans="2:71" ht="13.5" customHeight="1">
      <c r="B53" s="167" t="s">
        <v>76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9"/>
      <c r="AL53" s="170">
        <v>3230</v>
      </c>
      <c r="AM53" s="171"/>
      <c r="AN53" s="171"/>
      <c r="AO53" s="171"/>
      <c r="AP53" s="172"/>
      <c r="AQ53" s="155" t="str">
        <f>IF('Для розрахунку'!AQ55:BD55=0,"-",'Для розрахунку'!AQ55:BD55)</f>
        <v>-</v>
      </c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 t="str">
        <f>IF('Для розрахунку'!BE55:BR55=0,"-",'Для розрахунку'!BE55:BR55)</f>
        <v>-</v>
      </c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0"/>
    </row>
    <row r="54" spans="2:71" ht="27.75" customHeight="1">
      <c r="B54" s="167" t="s">
        <v>77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9"/>
      <c r="AL54" s="170">
        <v>3235</v>
      </c>
      <c r="AM54" s="171"/>
      <c r="AN54" s="171"/>
      <c r="AO54" s="171"/>
      <c r="AP54" s="172"/>
      <c r="AQ54" s="155" t="str">
        <f>IF('Для розрахунку'!AQ56:BD56=0,"-",'Для розрахунку'!AQ56:BD56)</f>
        <v>-</v>
      </c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 t="str">
        <f>IF('Для розрахунку'!BE56:BR56=0,"-",'Для розрахунку'!BE56:BR56)</f>
        <v>-</v>
      </c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0"/>
    </row>
    <row r="55" spans="2:71" ht="13.5" customHeight="1">
      <c r="B55" s="158" t="s">
        <v>20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7">
        <v>3250</v>
      </c>
      <c r="AM55" s="157"/>
      <c r="AN55" s="157"/>
      <c r="AO55" s="157"/>
      <c r="AP55" s="157"/>
      <c r="AQ55" s="155" t="str">
        <f>IF('Для розрахунку'!AQ57:BD57=0,"-",'Для розрахунку'!AQ57:BD57)</f>
        <v>-</v>
      </c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 t="str">
        <f>IF('Для розрахунку'!BE57:BR57=0,"-",'Для розрахунку'!BE57:BR57)</f>
        <v>-</v>
      </c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0"/>
    </row>
    <row r="56" spans="2:71" ht="13.5" customHeight="1">
      <c r="B56" s="159" t="s">
        <v>36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1"/>
      <c r="AL56" s="162">
        <v>3255</v>
      </c>
      <c r="AM56" s="153"/>
      <c r="AN56" s="153"/>
      <c r="AO56" s="153"/>
      <c r="AP56" s="163"/>
      <c r="AQ56" s="162" t="s">
        <v>52</v>
      </c>
      <c r="AR56" s="153" t="e">
        <f>IF('Для розрахунку'!AR58:BC59=0,"-",'Для розрахунку'!AR58:BC59)</f>
        <v>#VALUE!</v>
      </c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63" t="s">
        <v>53</v>
      </c>
      <c r="BE56" s="162" t="s">
        <v>52</v>
      </c>
      <c r="BF56" s="153" t="e">
        <f>IF('Для розрахунку'!BF58:BQ59=0,"-",'Для розрахунку'!BF58:BQ59)</f>
        <v>#VALUE!</v>
      </c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63" t="s">
        <v>53</v>
      </c>
      <c r="BS56" s="10"/>
    </row>
    <row r="57" spans="2:71" ht="13.5" customHeight="1">
      <c r="B57" s="225" t="s">
        <v>30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7"/>
      <c r="AL57" s="164"/>
      <c r="AM57" s="165"/>
      <c r="AN57" s="165"/>
      <c r="AO57" s="165"/>
      <c r="AP57" s="166"/>
      <c r="AQ57" s="164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6"/>
      <c r="BE57" s="164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6"/>
      <c r="BS57" s="10"/>
    </row>
    <row r="58" spans="2:71" ht="13.5" customHeight="1">
      <c r="B58" s="232" t="s">
        <v>31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157">
        <v>3260</v>
      </c>
      <c r="AM58" s="157"/>
      <c r="AN58" s="157"/>
      <c r="AO58" s="157"/>
      <c r="AP58" s="157"/>
      <c r="AQ58" s="21" t="s">
        <v>52</v>
      </c>
      <c r="AR58" s="154" t="str">
        <f>IF('Для розрахунку'!AR60:BC60=0,"-",'Для розрахунку'!AR60:BC60)</f>
        <v>-</v>
      </c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22" t="s">
        <v>53</v>
      </c>
      <c r="BE58" s="23" t="s">
        <v>52</v>
      </c>
      <c r="BF58" s="154" t="str">
        <f>IF('Для розрахунку'!BF60:BQ60=0,"-",'Для розрахунку'!BF60:BQ60)</f>
        <v>-</v>
      </c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24" t="s">
        <v>53</v>
      </c>
      <c r="BS58" s="10"/>
    </row>
    <row r="59" spans="2:71" ht="13.5" customHeight="1">
      <c r="B59" s="156" t="s">
        <v>37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7">
        <v>3270</v>
      </c>
      <c r="AM59" s="157"/>
      <c r="AN59" s="157"/>
      <c r="AO59" s="157"/>
      <c r="AP59" s="157"/>
      <c r="AQ59" s="21" t="s">
        <v>52</v>
      </c>
      <c r="AR59" s="154" t="str">
        <f>IF('Для розрахунку'!AR61:BC61=0,"-",'Для розрахунку'!AR61:BC61)</f>
        <v>-</v>
      </c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22" t="s">
        <v>53</v>
      </c>
      <c r="BE59" s="23" t="s">
        <v>52</v>
      </c>
      <c r="BF59" s="154" t="str">
        <f>IF('Для розрахунку'!BF61:BQ61=0,"-",'Для розрахунку'!BF61:BQ61)</f>
        <v>-</v>
      </c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24" t="s">
        <v>53</v>
      </c>
      <c r="BS59" s="10"/>
    </row>
    <row r="60" spans="2:71" s="1" customFormat="1" ht="13.5" customHeight="1">
      <c r="B60" s="147" t="s">
        <v>78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9"/>
      <c r="AL60" s="150">
        <v>3275</v>
      </c>
      <c r="AM60" s="151"/>
      <c r="AN60" s="151"/>
      <c r="AO60" s="151"/>
      <c r="AP60" s="152"/>
      <c r="AQ60" s="5" t="s">
        <v>52</v>
      </c>
      <c r="AR60" s="154" t="str">
        <f>IF('Для розрахунку'!AR62:BC62=0,"-",'Для розрахунку'!AR62:BC62)</f>
        <v>-</v>
      </c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6" t="s">
        <v>53</v>
      </c>
      <c r="BE60" s="5" t="s">
        <v>52</v>
      </c>
      <c r="BF60" s="154" t="str">
        <f>IF('Для розрахунку'!BF62:BQ62=0,"-",'Для розрахунку'!BF62:BQ62)</f>
        <v>-</v>
      </c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6" t="s">
        <v>53</v>
      </c>
      <c r="BS60" s="2"/>
    </row>
    <row r="61" spans="2:71" s="1" customFormat="1" ht="27" customHeight="1">
      <c r="B61" s="147" t="s">
        <v>79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9"/>
      <c r="AL61" s="150">
        <v>3280</v>
      </c>
      <c r="AM61" s="151"/>
      <c r="AN61" s="151"/>
      <c r="AO61" s="151"/>
      <c r="AP61" s="152"/>
      <c r="AQ61" s="5" t="s">
        <v>52</v>
      </c>
      <c r="AR61" s="154" t="str">
        <f>IF('Для розрахунку'!AR63:BC63=0,"-",'Для розрахунку'!AR63:BC63)</f>
        <v>-</v>
      </c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6" t="s">
        <v>53</v>
      </c>
      <c r="BE61" s="5" t="s">
        <v>52</v>
      </c>
      <c r="BF61" s="154" t="str">
        <f>IF('Для розрахунку'!BF63:BQ63=0,"-",'Для розрахунку'!BF63:BQ63)</f>
        <v>-</v>
      </c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6" t="s">
        <v>53</v>
      </c>
      <c r="BS61" s="2"/>
    </row>
    <row r="62" spans="2:71" ht="13.5" customHeight="1">
      <c r="B62" s="156" t="s">
        <v>38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7">
        <v>3290</v>
      </c>
      <c r="AM62" s="157"/>
      <c r="AN62" s="157"/>
      <c r="AO62" s="157"/>
      <c r="AP62" s="157"/>
      <c r="AQ62" s="21" t="s">
        <v>52</v>
      </c>
      <c r="AR62" s="154" t="str">
        <f>IF('Для розрахунку'!AR64:BC64=0,"-",'Для розрахунку'!AR64:BC64)</f>
        <v>-</v>
      </c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22" t="s">
        <v>53</v>
      </c>
      <c r="BE62" s="23" t="s">
        <v>52</v>
      </c>
      <c r="BF62" s="154" t="str">
        <f>IF('Для розрахунку'!BF64:BQ64=0,"-",'Для розрахунку'!BF64:BQ64)</f>
        <v>-</v>
      </c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24" t="s">
        <v>53</v>
      </c>
      <c r="BS62" s="10"/>
    </row>
    <row r="63" spans="2:71" ht="13.5" customHeight="1">
      <c r="B63" s="229" t="s">
        <v>39</v>
      </c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30">
        <v>3295</v>
      </c>
      <c r="AM63" s="230"/>
      <c r="AN63" s="230"/>
      <c r="AO63" s="230"/>
      <c r="AP63" s="230"/>
      <c r="AQ63" s="18" t="str">
        <f>IF('Для розрахунку'!AQ65&lt;0,"("," ")</f>
        <v> </v>
      </c>
      <c r="AR63" s="234" t="str">
        <f>IF('Для розрахунку'!AQ65&lt;&gt;0,ABS('Для розрахунку'!AQ65),"-")</f>
        <v>-</v>
      </c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19" t="str">
        <f>IF('Для розрахунку'!AQ65&lt;0,")"," ")</f>
        <v> </v>
      </c>
      <c r="BE63" s="18" t="str">
        <f>IF('Для розрахунку'!BE65&lt;0,"("," ")</f>
        <v> </v>
      </c>
      <c r="BF63" s="234" t="str">
        <f>IF('Для розрахунку'!BE65&lt;&gt;0,ABS('Для розрахунку'!BE65),"-")</f>
        <v>-</v>
      </c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19" t="str">
        <f>IF('Для розрахунку'!BE65&lt;0,")"," ")</f>
        <v> </v>
      </c>
      <c r="BS63" s="10"/>
    </row>
    <row r="64" spans="2:71" ht="13.5" customHeight="1">
      <c r="B64" s="222" t="s">
        <v>40</v>
      </c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4"/>
      <c r="AL64" s="162">
        <v>3300</v>
      </c>
      <c r="AM64" s="153"/>
      <c r="AN64" s="153"/>
      <c r="AO64" s="153"/>
      <c r="AP64" s="163"/>
      <c r="AQ64" s="205" t="e">
        <f>IF('Для розрахунку'!AQ66:BD68=0,"-",'Для розрахунку'!AQ66:BD68)</f>
        <v>#VALUE!</v>
      </c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7"/>
      <c r="BE64" s="205" t="e">
        <f>IF('Для розрахунку'!BE66:BR68=0,"-",'Для розрахунку'!BE66:BR68)</f>
        <v>#VALUE!</v>
      </c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7"/>
      <c r="BS64" s="10"/>
    </row>
    <row r="65" spans="2:71" ht="13.5" customHeight="1">
      <c r="B65" s="214" t="s">
        <v>15</v>
      </c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6"/>
      <c r="AL65" s="202"/>
      <c r="AM65" s="203"/>
      <c r="AN65" s="203"/>
      <c r="AO65" s="203"/>
      <c r="AP65" s="204"/>
      <c r="AQ65" s="208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10"/>
      <c r="BE65" s="208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10"/>
      <c r="BS65" s="10"/>
    </row>
    <row r="66" spans="2:71" ht="13.5" customHeight="1">
      <c r="B66" s="218" t="s">
        <v>41</v>
      </c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20"/>
      <c r="AL66" s="164"/>
      <c r="AM66" s="165"/>
      <c r="AN66" s="165"/>
      <c r="AO66" s="165"/>
      <c r="AP66" s="166"/>
      <c r="AQ66" s="211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3"/>
      <c r="BE66" s="211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3"/>
      <c r="BS66" s="10"/>
    </row>
    <row r="67" spans="2:71" ht="13.5" customHeight="1">
      <c r="B67" s="221" t="s">
        <v>42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157">
        <v>3305</v>
      </c>
      <c r="AM67" s="157"/>
      <c r="AN67" s="157"/>
      <c r="AO67" s="157"/>
      <c r="AP67" s="157"/>
      <c r="AQ67" s="155" t="str">
        <f>IF('Для розрахунку'!AQ69:BD69=0,"-",'Для розрахунку'!AQ69:BD69)</f>
        <v>-</v>
      </c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 t="str">
        <f>IF('Для розрахунку'!BE69:BR69=0,"-",'Для розрахунку'!BE69:BR69)</f>
        <v>-</v>
      </c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0"/>
    </row>
    <row r="68" spans="2:71" s="1" customFormat="1" ht="27.75" customHeight="1">
      <c r="B68" s="147" t="s">
        <v>80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9"/>
      <c r="AL68" s="150">
        <v>3310</v>
      </c>
      <c r="AM68" s="151"/>
      <c r="AN68" s="151"/>
      <c r="AO68" s="151"/>
      <c r="AP68" s="152"/>
      <c r="AQ68" s="155" t="str">
        <f>IF('Для розрахунку'!AQ70:BD70=0,"-",'Для розрахунку'!AQ70:BD70)</f>
        <v>-</v>
      </c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 t="str">
        <f>IF('Для розрахунку'!BE70:BR70=0,"-",'Для розрахунку'!BE70:BR70)</f>
        <v>-</v>
      </c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2"/>
    </row>
    <row r="69" spans="2:71" ht="13.5" customHeight="1">
      <c r="B69" s="158" t="s">
        <v>20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7">
        <v>3340</v>
      </c>
      <c r="AM69" s="157"/>
      <c r="AN69" s="157"/>
      <c r="AO69" s="157"/>
      <c r="AP69" s="157"/>
      <c r="AQ69" s="155" t="str">
        <f>IF('Для розрахунку'!AQ71:BD71=0,"-",'Для розрахунку'!AQ71:BD71)</f>
        <v>-</v>
      </c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 t="str">
        <f>IF('Для розрахунку'!BE71:BR71=0,"-",'Для розрахунку'!BE71:BR71)</f>
        <v>-</v>
      </c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0"/>
    </row>
    <row r="70" spans="2:71" ht="13.5" customHeight="1">
      <c r="B70" s="159" t="s">
        <v>43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1"/>
      <c r="AL70" s="162">
        <v>3345</v>
      </c>
      <c r="AM70" s="153"/>
      <c r="AN70" s="153"/>
      <c r="AO70" s="153"/>
      <c r="AP70" s="163"/>
      <c r="AQ70" s="162" t="s">
        <v>52</v>
      </c>
      <c r="AR70" s="153" t="e">
        <f>IF('Для розрахунку'!AR74:BC75=0,"-",'Для розрахунку'!AR74:BC75)</f>
        <v>#VALUE!</v>
      </c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63" t="s">
        <v>53</v>
      </c>
      <c r="BE70" s="162" t="s">
        <v>52</v>
      </c>
      <c r="BF70" s="153" t="e">
        <f>IF('Для розрахунку'!BF74:BQ75=0,"-",'Для розрахунку'!BF74:BQ75)</f>
        <v>#VALUE!</v>
      </c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63" t="s">
        <v>53</v>
      </c>
      <c r="BS70" s="10"/>
    </row>
    <row r="71" spans="2:71" ht="13.5" customHeight="1">
      <c r="B71" s="218" t="s">
        <v>44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20"/>
      <c r="AL71" s="164"/>
      <c r="AM71" s="165"/>
      <c r="AN71" s="165"/>
      <c r="AO71" s="165"/>
      <c r="AP71" s="166"/>
      <c r="AQ71" s="164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6"/>
      <c r="BE71" s="164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6"/>
      <c r="BS71" s="10"/>
    </row>
    <row r="72" spans="2:71" ht="13.5" customHeight="1">
      <c r="B72" s="221" t="s">
        <v>45</v>
      </c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157">
        <v>3350</v>
      </c>
      <c r="AM72" s="157"/>
      <c r="AN72" s="157"/>
      <c r="AO72" s="157"/>
      <c r="AP72" s="157"/>
      <c r="AQ72" s="32" t="s">
        <v>52</v>
      </c>
      <c r="AR72" s="153" t="e">
        <f>IF('Для розрахунку'!AR76:BC77=0,"-",'Для розрахунку'!AR76:BC77)</f>
        <v>#VALUE!</v>
      </c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33" t="s">
        <v>53</v>
      </c>
      <c r="BE72" s="23" t="s">
        <v>52</v>
      </c>
      <c r="BF72" s="154" t="str">
        <f>IF('Для розрахунку'!BF76:BQ76=0,"-",'Для розрахунку'!BF76:BQ76)</f>
        <v>-</v>
      </c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24" t="s">
        <v>53</v>
      </c>
      <c r="BS72" s="10"/>
    </row>
    <row r="73" spans="2:71" ht="13.5" customHeight="1">
      <c r="B73" s="156" t="s">
        <v>46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7">
        <v>3355</v>
      </c>
      <c r="AM73" s="157"/>
      <c r="AN73" s="157"/>
      <c r="AO73" s="157"/>
      <c r="AP73" s="157"/>
      <c r="AQ73" s="21" t="s">
        <v>52</v>
      </c>
      <c r="AR73" s="153" t="e">
        <f>IF('Для розрахунку'!AR77:BC78=0,"-",'Для розрахунку'!AR77:BC78)</f>
        <v>#VALUE!</v>
      </c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22" t="s">
        <v>53</v>
      </c>
      <c r="BE73" s="23" t="s">
        <v>52</v>
      </c>
      <c r="BF73" s="154" t="str">
        <f>IF('Для розрахунку'!BF77:BQ77=0,"-",'Для розрахунку'!BF77:BQ77)</f>
        <v>-</v>
      </c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24" t="s">
        <v>53</v>
      </c>
      <c r="BS73" s="10"/>
    </row>
    <row r="74" spans="2:71" s="1" customFormat="1" ht="13.5" customHeight="1">
      <c r="B74" s="147" t="s">
        <v>81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9"/>
      <c r="AL74" s="150">
        <v>3360</v>
      </c>
      <c r="AM74" s="151"/>
      <c r="AN74" s="151"/>
      <c r="AO74" s="151"/>
      <c r="AP74" s="152"/>
      <c r="AQ74" s="5" t="s">
        <v>52</v>
      </c>
      <c r="AR74" s="153" t="e">
        <f>IF('Для розрахунку'!AR78:BC79=0,"-",'Для розрахунку'!AR78:BC79)</f>
        <v>#VALUE!</v>
      </c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6" t="s">
        <v>53</v>
      </c>
      <c r="BE74" s="5" t="s">
        <v>52</v>
      </c>
      <c r="BF74" s="154" t="str">
        <f>IF('Для розрахунку'!BF78:BQ78=0,"-",'Для розрахунку'!BF78:BQ78)</f>
        <v>-</v>
      </c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6" t="s">
        <v>53</v>
      </c>
      <c r="BS74" s="2"/>
    </row>
    <row r="75" spans="2:71" s="1" customFormat="1" ht="27" customHeight="1">
      <c r="B75" s="147" t="s">
        <v>82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9"/>
      <c r="AL75" s="150">
        <v>3365</v>
      </c>
      <c r="AM75" s="151"/>
      <c r="AN75" s="151"/>
      <c r="AO75" s="151"/>
      <c r="AP75" s="152"/>
      <c r="AQ75" s="5" t="s">
        <v>52</v>
      </c>
      <c r="AR75" s="153" t="e">
        <f>IF('Для розрахунку'!AR79:BC80=0,"-",'Для розрахунку'!AR79:BC80)</f>
        <v>#VALUE!</v>
      </c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6" t="s">
        <v>53</v>
      </c>
      <c r="BE75" s="5" t="s">
        <v>52</v>
      </c>
      <c r="BF75" s="154" t="str">
        <f>IF('Для розрахунку'!BF79:BQ79=0,"-",'Для розрахунку'!BF79:BQ79)</f>
        <v>-</v>
      </c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6" t="s">
        <v>53</v>
      </c>
      <c r="BS75" s="2"/>
    </row>
    <row r="76" spans="2:71" s="1" customFormat="1" ht="27.75" customHeight="1">
      <c r="B76" s="147" t="s">
        <v>83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9"/>
      <c r="AL76" s="150">
        <v>3370</v>
      </c>
      <c r="AM76" s="151"/>
      <c r="AN76" s="151"/>
      <c r="AO76" s="151"/>
      <c r="AP76" s="152"/>
      <c r="AQ76" s="5" t="s">
        <v>52</v>
      </c>
      <c r="AR76" s="153" t="e">
        <f>IF('Для розрахунку'!AR80:BC81=0,"-",'Для розрахунку'!AR80:BC81)</f>
        <v>#VALUE!</v>
      </c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6" t="s">
        <v>53</v>
      </c>
      <c r="BE76" s="5" t="s">
        <v>52</v>
      </c>
      <c r="BF76" s="154" t="str">
        <f>IF('Для розрахунку'!BF80:BQ80=0,"-",'Для розрахунку'!BF80:BQ80)</f>
        <v>-</v>
      </c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6" t="s">
        <v>53</v>
      </c>
      <c r="BS76" s="2"/>
    </row>
    <row r="77" spans="2:71" s="1" customFormat="1" ht="26.25" customHeight="1">
      <c r="B77" s="147" t="s">
        <v>84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9"/>
      <c r="AL77" s="150">
        <v>3375</v>
      </c>
      <c r="AM77" s="151"/>
      <c r="AN77" s="151"/>
      <c r="AO77" s="151"/>
      <c r="AP77" s="152"/>
      <c r="AQ77" s="5" t="s">
        <v>52</v>
      </c>
      <c r="AR77" s="153" t="e">
        <f>IF('Для розрахунку'!AR81:BC82=0,"-",'Для розрахунку'!AR81:BC82)</f>
        <v>#VALUE!</v>
      </c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6" t="s">
        <v>53</v>
      </c>
      <c r="BE77" s="5" t="s">
        <v>52</v>
      </c>
      <c r="BF77" s="154" t="str">
        <f>IF('Для розрахунку'!BF81:BQ81=0,"-",'Для розрахунку'!BF81:BQ81)</f>
        <v>-</v>
      </c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6" t="s">
        <v>53</v>
      </c>
      <c r="BS77" s="2"/>
    </row>
    <row r="78" spans="2:71" ht="13.5" customHeight="1">
      <c r="B78" s="233" t="s">
        <v>38</v>
      </c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157">
        <v>3390</v>
      </c>
      <c r="AM78" s="157"/>
      <c r="AN78" s="157"/>
      <c r="AO78" s="157"/>
      <c r="AP78" s="157"/>
      <c r="AQ78" s="21" t="s">
        <v>52</v>
      </c>
      <c r="AR78" s="154" t="str">
        <f>IF('Для розрахунку'!AR82:BC82=0,"-",'Для розрахунку'!AR82:BC82)</f>
        <v>-</v>
      </c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22" t="s">
        <v>53</v>
      </c>
      <c r="BE78" s="23" t="s">
        <v>52</v>
      </c>
      <c r="BF78" s="154" t="str">
        <f>IF('Для розрахунку'!BF82:BQ82=0,"-",'Для розрахунку'!BF82:BQ82)</f>
        <v>-</v>
      </c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24" t="s">
        <v>53</v>
      </c>
      <c r="BS78" s="10"/>
    </row>
    <row r="79" spans="2:71" ht="13.5" customHeight="1">
      <c r="B79" s="235" t="s">
        <v>47</v>
      </c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0">
        <v>3395</v>
      </c>
      <c r="AM79" s="230"/>
      <c r="AN79" s="230"/>
      <c r="AO79" s="230"/>
      <c r="AP79" s="230"/>
      <c r="AQ79" s="18" t="str">
        <f>IF('Для розрахунку'!AQ83&lt;0,"("," ")</f>
        <v> </v>
      </c>
      <c r="AR79" s="234">
        <f>IF('Для розрахунку'!AQ83&lt;&gt;0,ABS('Для розрахунку'!AQ83),"-")</f>
        <v>200</v>
      </c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19" t="str">
        <f>IF('Для розрахунку'!AQ83&lt;0,")"," ")</f>
        <v> </v>
      </c>
      <c r="BE79" s="18" t="str">
        <f>IF('Для розрахунку'!BE83&lt;0,"("," ")</f>
        <v> </v>
      </c>
      <c r="BF79" s="234" t="str">
        <f>IF('Для розрахунку'!BE83&lt;&gt;0,ABS('Для розрахунку'!BE83),"-")</f>
        <v>-</v>
      </c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19" t="str">
        <f>IF('Для розрахунку'!BE83&lt;0,")"," ")</f>
        <v> </v>
      </c>
      <c r="BS79" s="10"/>
    </row>
    <row r="80" spans="2:71" ht="13.5" customHeight="1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6"/>
      <c r="AM80" s="26"/>
      <c r="AN80" s="26"/>
      <c r="AO80" s="26"/>
      <c r="AP80" s="26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10"/>
    </row>
    <row r="81" spans="2:71" ht="13.5" customHeight="1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6"/>
      <c r="AM81" s="26"/>
      <c r="AN81" s="26"/>
      <c r="AO81" s="26"/>
      <c r="AP81" s="26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10"/>
    </row>
    <row r="82" spans="2:71" ht="13.5" customHeight="1">
      <c r="B82" s="157">
        <v>1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>
        <v>2</v>
      </c>
      <c r="AM82" s="157"/>
      <c r="AN82" s="157"/>
      <c r="AO82" s="157"/>
      <c r="AP82" s="157"/>
      <c r="AQ82" s="174">
        <v>3</v>
      </c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6"/>
      <c r="BE82" s="157">
        <v>4</v>
      </c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0"/>
    </row>
    <row r="83" spans="2:71" ht="13.5" customHeight="1">
      <c r="B83" s="235" t="s">
        <v>48</v>
      </c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0">
        <v>3400</v>
      </c>
      <c r="AM83" s="230"/>
      <c r="AN83" s="230"/>
      <c r="AO83" s="230"/>
      <c r="AP83" s="230"/>
      <c r="AQ83" s="18" t="str">
        <f>IF('Для розрахунку'!AQ84&lt;0,"("," ")</f>
        <v> </v>
      </c>
      <c r="AR83" s="234">
        <f>IF('Для розрахунку'!AQ84&lt;&gt;0,ABS('Для розрахунку'!AQ84),"-")</f>
        <v>6</v>
      </c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19" t="str">
        <f>IF('Для розрахунку'!AQ84&lt;0,")"," ")</f>
        <v> </v>
      </c>
      <c r="BE83" s="18" t="str">
        <f>IF('Для розрахунку'!BE84&lt;0,"("," ")</f>
        <v> </v>
      </c>
      <c r="BF83" s="234" t="str">
        <f>IF('Для розрахунку'!BE84&lt;&gt;0,ABS('Для розрахунку'!BE84),"-")</f>
        <v>-</v>
      </c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19" t="str">
        <f>IF('Для розрахунку'!BE84&lt;0,")"," ")</f>
        <v> </v>
      </c>
      <c r="BS83" s="10"/>
    </row>
    <row r="84" spans="2:71" ht="13.5" customHeight="1">
      <c r="B84" s="233" t="s">
        <v>49</v>
      </c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157">
        <v>3405</v>
      </c>
      <c r="AM84" s="157"/>
      <c r="AN84" s="157"/>
      <c r="AO84" s="157"/>
      <c r="AP84" s="157"/>
      <c r="AQ84" s="155" t="str">
        <f>IF('Для розрахунку'!AQ85:BD85=0,"-",'Для розрахунку'!AQ85:BD85)</f>
        <v>-</v>
      </c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 t="str">
        <f>IF('Для розрахунку'!BE85:BR85=0,"-",'Для розрахунку'!BE85:BR85)</f>
        <v>-</v>
      </c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0"/>
    </row>
    <row r="85" spans="2:71" ht="13.5" customHeight="1">
      <c r="B85" s="233" t="s">
        <v>50</v>
      </c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157">
        <v>3410</v>
      </c>
      <c r="AM85" s="157"/>
      <c r="AN85" s="157"/>
      <c r="AO85" s="157"/>
      <c r="AP85" s="157"/>
      <c r="AQ85" s="155" t="str">
        <f>IF('Для розрахунку'!AQ86:BD86=0,"-",'Для розрахунку'!AQ86:BD86)</f>
        <v>-</v>
      </c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 t="str">
        <f>IF('Для розрахунку'!BE86:BR86=0,"-",'Для розрахунку'!BE86:BR86)</f>
        <v>-</v>
      </c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0"/>
    </row>
    <row r="86" spans="2:71" ht="13.5" customHeight="1">
      <c r="B86" s="233" t="s">
        <v>51</v>
      </c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157">
        <v>3415</v>
      </c>
      <c r="AM86" s="157"/>
      <c r="AN86" s="157"/>
      <c r="AO86" s="157"/>
      <c r="AP86" s="157"/>
      <c r="AQ86" s="18" t="str">
        <f>IF('Для розрахунку'!AQ87&lt;0,"("," ")</f>
        <v> </v>
      </c>
      <c r="AR86" s="234">
        <f>IF('Для розрахунку'!AQ87&lt;&gt;0,ABS('Для розрахунку'!AQ87),"-")</f>
        <v>6</v>
      </c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19" t="str">
        <f>IF('Для розрахунку'!AQ87&lt;0,")"," ")</f>
        <v> </v>
      </c>
      <c r="BE86" s="18" t="str">
        <f>IF('Для розрахунку'!BE87&lt;0,"("," ")</f>
        <v> </v>
      </c>
      <c r="BF86" s="234" t="str">
        <f>IF('Для розрахунку'!BE87&lt;&gt;0,ABS('Для розрахунку'!BE87),"-")</f>
        <v>-</v>
      </c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19" t="str">
        <f>IF('Для розрахунку'!BE87&lt;0,")"," ")</f>
        <v> </v>
      </c>
      <c r="BS86" s="10"/>
    </row>
    <row r="87" spans="2:71" ht="19.5" customHeight="1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</row>
    <row r="88" spans="2:71" ht="13.5" customHeight="1">
      <c r="B88" s="236" t="s">
        <v>10</v>
      </c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10"/>
    </row>
    <row r="89" spans="2:71" ht="13.5" customHeight="1">
      <c r="B89" s="28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10"/>
    </row>
    <row r="90" spans="2:71" ht="13.5" customHeight="1">
      <c r="B90" s="236" t="s">
        <v>11</v>
      </c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10"/>
    </row>
    <row r="91" spans="2:71" ht="13.5" customHeight="1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10"/>
    </row>
    <row r="92" spans="2:71" ht="13.5" customHeight="1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10"/>
    </row>
    <row r="93" spans="2:71" ht="13.5" customHeight="1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7"/>
      <c r="AU93" s="27"/>
      <c r="AV93" s="27"/>
      <c r="AW93" s="27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10"/>
    </row>
    <row r="94" spans="2:71" ht="13.5" customHeight="1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10"/>
    </row>
    <row r="95" spans="2:71" ht="13.5" customHeight="1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10"/>
    </row>
    <row r="96" spans="2:71" ht="13.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1"/>
      <c r="AU96" s="31"/>
      <c r="AV96" s="31"/>
      <c r="AW96" s="31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10"/>
    </row>
    <row r="97" spans="2:71" ht="13.5" customHeight="1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10"/>
    </row>
    <row r="98" spans="2:71" ht="13.5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1"/>
      <c r="AU98" s="31"/>
      <c r="AV98" s="31"/>
      <c r="AW98" s="31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10"/>
    </row>
    <row r="99" spans="2:71" ht="13.5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1"/>
      <c r="AU99" s="31"/>
      <c r="AV99" s="31"/>
      <c r="AW99" s="31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10"/>
    </row>
    <row r="100" spans="2:71" ht="13.5" customHeight="1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</row>
    <row r="101" spans="2:71" ht="13.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0"/>
    </row>
    <row r="102" spans="2:71" ht="13.5" customHeight="1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</row>
    <row r="103" spans="2:71" ht="13.5" customHeight="1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</row>
    <row r="104" spans="2:71" ht="13.5" customHeight="1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</row>
    <row r="105" spans="2:71" ht="13.5" customHeight="1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</row>
    <row r="106" spans="2:71" ht="13.5" customHeight="1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</row>
    <row r="107" spans="2:71" ht="13.5" customHeight="1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</row>
    <row r="108" spans="2:71" ht="13.5" customHeight="1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</row>
    <row r="109" spans="2:71" ht="13.5" customHeight="1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</row>
    <row r="110" spans="2:71" ht="13.5" customHeight="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</row>
    <row r="111" spans="2:71" ht="13.5" customHeight="1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</row>
    <row r="112" spans="2:71" ht="13.5" customHeight="1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</row>
    <row r="113" spans="2:71" ht="13.5" customHeight="1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</row>
    <row r="114" spans="2:71" ht="13.5" customHeight="1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</row>
    <row r="115" spans="2:71" ht="13.5" customHeight="1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</row>
    <row r="116" spans="2:71" ht="13.5" customHeight="1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</row>
    <row r="117" spans="2:71" ht="13.5" customHeight="1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</row>
    <row r="118" spans="2:71" ht="13.5" customHeight="1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</row>
    <row r="119" spans="2:71" ht="13.5" customHeight="1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</row>
    <row r="120" spans="2:71" ht="13.5" customHeight="1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</row>
    <row r="121" spans="2:71" ht="13.5" customHeight="1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</row>
    <row r="122" spans="2:71" ht="13.5" customHeight="1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</row>
    <row r="123" spans="2:71" ht="13.5" customHeight="1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</row>
    <row r="124" spans="2:71" ht="13.5" customHeight="1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</row>
    <row r="125" spans="2:71" ht="13.5" customHeight="1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</row>
    <row r="126" spans="2:71" ht="13.5" customHeight="1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</row>
    <row r="127" spans="2:71" ht="13.5" customHeight="1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</row>
    <row r="128" spans="2:71" ht="13.5" customHeight="1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</row>
    <row r="129" spans="2:71" ht="13.5" customHeight="1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</row>
    <row r="130" spans="2:71" ht="13.5" customHeight="1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</row>
    <row r="131" spans="2:71" ht="13.5" customHeight="1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</row>
    <row r="132" spans="2:71" ht="13.5" customHeight="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</row>
    <row r="133" spans="2:71" ht="13.5" customHeight="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</row>
    <row r="134" spans="2:71" ht="13.5" customHeight="1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</row>
    <row r="135" spans="2:71" ht="13.5" customHeight="1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</row>
    <row r="136" spans="2:71" ht="13.5" customHeight="1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</row>
    <row r="137" spans="2:71" ht="13.5" customHeight="1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</row>
    <row r="138" spans="2:71" ht="13.5" customHeight="1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</row>
    <row r="139" spans="2:71" ht="13.5" customHeight="1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</row>
    <row r="140" spans="2:71" ht="13.5" customHeight="1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</row>
    <row r="141" spans="2:71" ht="13.5" customHeight="1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</row>
    <row r="142" spans="2:71" ht="13.5" customHeight="1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</row>
    <row r="143" spans="2:71" ht="13.5" customHeight="1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</row>
    <row r="144" spans="2:71" ht="13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</row>
    <row r="145" spans="2:71" ht="13.5" customHeight="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</row>
    <row r="146" spans="2:71" ht="13.5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</row>
    <row r="147" spans="2:71" ht="13.5" customHeight="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</row>
    <row r="148" spans="2:71" ht="13.5" customHeight="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</row>
    <row r="149" spans="2:71" ht="13.5" customHeight="1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</row>
    <row r="150" spans="2:71" ht="13.5" customHeight="1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</row>
    <row r="151" spans="2:71" ht="13.5" customHeight="1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</row>
    <row r="152" spans="2:71" ht="13.5" customHeight="1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</row>
    <row r="153" spans="2:71" ht="13.5" customHeight="1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</row>
    <row r="154" spans="2:71" ht="13.5" customHeight="1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</row>
    <row r="155" spans="2:71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</row>
  </sheetData>
  <sheetProtection sheet="1" formatCells="0" formatColumns="0" formatRows="0"/>
  <mergeCells count="297">
    <mergeCell ref="B88:P88"/>
    <mergeCell ref="B90:P90"/>
    <mergeCell ref="AR44:BC44"/>
    <mergeCell ref="BF44:BQ44"/>
    <mergeCell ref="AR63:BC63"/>
    <mergeCell ref="BF63:BQ63"/>
    <mergeCell ref="AR79:BC79"/>
    <mergeCell ref="BF79:BQ79"/>
    <mergeCell ref="AR83:BC83"/>
    <mergeCell ref="B85:AK85"/>
    <mergeCell ref="AQ85:BD85"/>
    <mergeCell ref="BE85:BR85"/>
    <mergeCell ref="B86:AK86"/>
    <mergeCell ref="AL86:AP86"/>
    <mergeCell ref="AR86:BC86"/>
    <mergeCell ref="BF86:BQ86"/>
    <mergeCell ref="AL83:AP83"/>
    <mergeCell ref="B84:AK84"/>
    <mergeCell ref="AL84:AP84"/>
    <mergeCell ref="AL85:AP85"/>
    <mergeCell ref="AQ84:BD84"/>
    <mergeCell ref="BE84:BR84"/>
    <mergeCell ref="BF83:BQ83"/>
    <mergeCell ref="B79:AK79"/>
    <mergeCell ref="AL79:AP79"/>
    <mergeCell ref="B82:AK82"/>
    <mergeCell ref="AL82:AP82"/>
    <mergeCell ref="AQ82:BD82"/>
    <mergeCell ref="BE82:BR82"/>
    <mergeCell ref="B83:AK83"/>
    <mergeCell ref="B73:AK73"/>
    <mergeCell ref="AL73:AP73"/>
    <mergeCell ref="AR73:BC73"/>
    <mergeCell ref="BF73:BQ73"/>
    <mergeCell ref="B78:AK78"/>
    <mergeCell ref="AL78:AP78"/>
    <mergeCell ref="AR78:BC78"/>
    <mergeCell ref="BF78:BQ78"/>
    <mergeCell ref="BR70:BR71"/>
    <mergeCell ref="B71:AK71"/>
    <mergeCell ref="B72:AK72"/>
    <mergeCell ref="AL72:AP72"/>
    <mergeCell ref="B70:AK70"/>
    <mergeCell ref="AL70:AP71"/>
    <mergeCell ref="AQ70:AQ71"/>
    <mergeCell ref="AR70:BC71"/>
    <mergeCell ref="BD70:BD71"/>
    <mergeCell ref="BE70:BE71"/>
    <mergeCell ref="B66:AK66"/>
    <mergeCell ref="B67:AK67"/>
    <mergeCell ref="AL67:AP67"/>
    <mergeCell ref="AQ67:BD67"/>
    <mergeCell ref="BE67:BR67"/>
    <mergeCell ref="B69:AK69"/>
    <mergeCell ref="AL69:AP69"/>
    <mergeCell ref="AQ69:BD69"/>
    <mergeCell ref="BE69:BR69"/>
    <mergeCell ref="B61:AK61"/>
    <mergeCell ref="AL61:AP61"/>
    <mergeCell ref="BF70:BQ71"/>
    <mergeCell ref="B63:AK63"/>
    <mergeCell ref="AL63:AP63"/>
    <mergeCell ref="B64:AK64"/>
    <mergeCell ref="AL64:AP66"/>
    <mergeCell ref="AQ64:BD66"/>
    <mergeCell ref="BE64:BR66"/>
    <mergeCell ref="B65:AK65"/>
    <mergeCell ref="B57:AK57"/>
    <mergeCell ref="B58:AK58"/>
    <mergeCell ref="AL58:AP58"/>
    <mergeCell ref="B60:AK60"/>
    <mergeCell ref="AL60:AP60"/>
    <mergeCell ref="AR58:BC58"/>
    <mergeCell ref="BF58:BQ58"/>
    <mergeCell ref="B59:AK59"/>
    <mergeCell ref="AL59:AP59"/>
    <mergeCell ref="AR59:BC59"/>
    <mergeCell ref="BF59:BQ59"/>
    <mergeCell ref="BD56:BD57"/>
    <mergeCell ref="BE56:BE57"/>
    <mergeCell ref="BF56:BQ57"/>
    <mergeCell ref="BR56:BR57"/>
    <mergeCell ref="B51:AK51"/>
    <mergeCell ref="AL51:AP51"/>
    <mergeCell ref="AQ51:BD51"/>
    <mergeCell ref="BE51:BR51"/>
    <mergeCell ref="B52:AK52"/>
    <mergeCell ref="AL52:AP52"/>
    <mergeCell ref="AQ52:BD52"/>
    <mergeCell ref="BE52:BR52"/>
    <mergeCell ref="B48:AK48"/>
    <mergeCell ref="AL48:AP48"/>
    <mergeCell ref="AQ48:BD48"/>
    <mergeCell ref="BE48:BR48"/>
    <mergeCell ref="B49:AK49"/>
    <mergeCell ref="AL49:AP50"/>
    <mergeCell ref="AQ49:BD50"/>
    <mergeCell ref="BE49:BR50"/>
    <mergeCell ref="B50:AK50"/>
    <mergeCell ref="AR43:BC43"/>
    <mergeCell ref="BF43:BQ43"/>
    <mergeCell ref="B44:AK44"/>
    <mergeCell ref="AL44:AP44"/>
    <mergeCell ref="B43:AK43"/>
    <mergeCell ref="AL43:AP43"/>
    <mergeCell ref="B45:AK45"/>
    <mergeCell ref="AL45:AP47"/>
    <mergeCell ref="AQ45:BD47"/>
    <mergeCell ref="BE45:BR47"/>
    <mergeCell ref="B46:AK46"/>
    <mergeCell ref="B47:AK47"/>
    <mergeCell ref="B33:AK33"/>
    <mergeCell ref="AL33:AP33"/>
    <mergeCell ref="AR33:BC33"/>
    <mergeCell ref="BF33:BQ33"/>
    <mergeCell ref="B34:AK34"/>
    <mergeCell ref="AL34:AP34"/>
    <mergeCell ref="AR34:BC34"/>
    <mergeCell ref="BF34:BQ34"/>
    <mergeCell ref="BR30:BR31"/>
    <mergeCell ref="B31:AK31"/>
    <mergeCell ref="B32:AK32"/>
    <mergeCell ref="AL32:AP32"/>
    <mergeCell ref="AR32:BC32"/>
    <mergeCell ref="BF32:BQ32"/>
    <mergeCell ref="B30:AK30"/>
    <mergeCell ref="AL30:AP31"/>
    <mergeCell ref="AQ30:AQ31"/>
    <mergeCell ref="BD30:BD31"/>
    <mergeCell ref="BE30:BE31"/>
    <mergeCell ref="B19:AK19"/>
    <mergeCell ref="AL19:AP19"/>
    <mergeCell ref="AQ19:BD19"/>
    <mergeCell ref="BE19:BR19"/>
    <mergeCell ref="B29:AK29"/>
    <mergeCell ref="AL29:AP29"/>
    <mergeCell ref="AQ29:BD29"/>
    <mergeCell ref="BF30:BQ31"/>
    <mergeCell ref="B21:AK21"/>
    <mergeCell ref="B16:AK16"/>
    <mergeCell ref="B17:AK17"/>
    <mergeCell ref="AL17:AP17"/>
    <mergeCell ref="AQ17:BD17"/>
    <mergeCell ref="BE17:BR17"/>
    <mergeCell ref="B18:AK18"/>
    <mergeCell ref="AL18:AP18"/>
    <mergeCell ref="AQ18:BD18"/>
    <mergeCell ref="BE18:BR18"/>
    <mergeCell ref="BX13:CA14"/>
    <mergeCell ref="B14:AK14"/>
    <mergeCell ref="AL14:AP16"/>
    <mergeCell ref="AQ14:BD16"/>
    <mergeCell ref="BE14:BR16"/>
    <mergeCell ref="B15:AK15"/>
    <mergeCell ref="B13:AK13"/>
    <mergeCell ref="AL13:AP13"/>
    <mergeCell ref="AQ13:BD13"/>
    <mergeCell ref="BE13:BR13"/>
    <mergeCell ref="BI4:BQ4"/>
    <mergeCell ref="BX7:CA12"/>
    <mergeCell ref="AC8:AE8"/>
    <mergeCell ref="AF8:AH8"/>
    <mergeCell ref="AO10:AV10"/>
    <mergeCell ref="AW10:BH10"/>
    <mergeCell ref="BI10:BQ10"/>
    <mergeCell ref="B12:AK12"/>
    <mergeCell ref="AL12:AP12"/>
    <mergeCell ref="AQ12:BD12"/>
    <mergeCell ref="B7:BQ7"/>
    <mergeCell ref="AR72:BC72"/>
    <mergeCell ref="BF72:BQ72"/>
    <mergeCell ref="B8:AB8"/>
    <mergeCell ref="AI8:BQ8"/>
    <mergeCell ref="B20:AK20"/>
    <mergeCell ref="AL20:AP20"/>
    <mergeCell ref="AQ20:BD20"/>
    <mergeCell ref="BE20:BR20"/>
    <mergeCell ref="BE12:BR12"/>
    <mergeCell ref="BX1:CA6"/>
    <mergeCell ref="BI2:BQ2"/>
    <mergeCell ref="B3:BH3"/>
    <mergeCell ref="BI3:BK3"/>
    <mergeCell ref="BL3:BN3"/>
    <mergeCell ref="BO3:BQ3"/>
    <mergeCell ref="K5:AW5"/>
    <mergeCell ref="B4:J4"/>
    <mergeCell ref="K4:AW4"/>
    <mergeCell ref="AZ4:BH4"/>
    <mergeCell ref="AL21:AP21"/>
    <mergeCell ref="AQ21:BD21"/>
    <mergeCell ref="BE21:BR21"/>
    <mergeCell ref="B22:AK22"/>
    <mergeCell ref="AL22:AP22"/>
    <mergeCell ref="AQ22:BD22"/>
    <mergeCell ref="BE22:BR22"/>
    <mergeCell ref="B23:AK23"/>
    <mergeCell ref="AL23:AP23"/>
    <mergeCell ref="AQ23:BD23"/>
    <mergeCell ref="BE23:BR23"/>
    <mergeCell ref="B24:AK24"/>
    <mergeCell ref="AL24:AP24"/>
    <mergeCell ref="AQ24:BD24"/>
    <mergeCell ref="BE24:BR24"/>
    <mergeCell ref="B25:AK25"/>
    <mergeCell ref="AL25:AP25"/>
    <mergeCell ref="AQ25:BD25"/>
    <mergeCell ref="BE25:BR25"/>
    <mergeCell ref="B26:AK26"/>
    <mergeCell ref="AL26:AP26"/>
    <mergeCell ref="AQ26:BD26"/>
    <mergeCell ref="BE26:BR26"/>
    <mergeCell ref="B27:AK27"/>
    <mergeCell ref="AL27:AP27"/>
    <mergeCell ref="AQ27:BD27"/>
    <mergeCell ref="BE27:BR27"/>
    <mergeCell ref="B28:AK28"/>
    <mergeCell ref="AL28:AP28"/>
    <mergeCell ref="AQ28:BD28"/>
    <mergeCell ref="BE28:BR28"/>
    <mergeCell ref="BE29:BR29"/>
    <mergeCell ref="AR30:BC31"/>
    <mergeCell ref="B36:AK36"/>
    <mergeCell ref="AL36:AP36"/>
    <mergeCell ref="AR36:BC36"/>
    <mergeCell ref="BF36:BQ36"/>
    <mergeCell ref="B35:AK35"/>
    <mergeCell ref="AL35:AP35"/>
    <mergeCell ref="AR35:BC35"/>
    <mergeCell ref="BF35:BQ35"/>
    <mergeCell ref="B37:AK37"/>
    <mergeCell ref="AL37:AP37"/>
    <mergeCell ref="AR37:BC37"/>
    <mergeCell ref="BF37:BQ37"/>
    <mergeCell ref="B38:AK38"/>
    <mergeCell ref="AL38:AP38"/>
    <mergeCell ref="AR38:BC38"/>
    <mergeCell ref="BF38:BQ38"/>
    <mergeCell ref="B39:AK39"/>
    <mergeCell ref="AL39:AP39"/>
    <mergeCell ref="AR39:BC39"/>
    <mergeCell ref="BF39:BQ39"/>
    <mergeCell ref="B40:AK40"/>
    <mergeCell ref="AL40:AP40"/>
    <mergeCell ref="AR40:BC40"/>
    <mergeCell ref="BF40:BQ40"/>
    <mergeCell ref="B41:AK41"/>
    <mergeCell ref="AL41:AP41"/>
    <mergeCell ref="AR41:BC41"/>
    <mergeCell ref="BF41:BQ41"/>
    <mergeCell ref="B42:AK42"/>
    <mergeCell ref="AL42:AP42"/>
    <mergeCell ref="AR42:BC42"/>
    <mergeCell ref="BF42:BQ42"/>
    <mergeCell ref="B53:AK53"/>
    <mergeCell ref="AL53:AP53"/>
    <mergeCell ref="AQ53:BD53"/>
    <mergeCell ref="BE53:BR53"/>
    <mergeCell ref="B54:AK54"/>
    <mergeCell ref="AL54:AP54"/>
    <mergeCell ref="AQ54:BD54"/>
    <mergeCell ref="BE54:BR54"/>
    <mergeCell ref="AR60:BC60"/>
    <mergeCell ref="BF60:BQ60"/>
    <mergeCell ref="B55:AK55"/>
    <mergeCell ref="AL55:AP55"/>
    <mergeCell ref="AQ55:BD55"/>
    <mergeCell ref="BE55:BR55"/>
    <mergeCell ref="B56:AK56"/>
    <mergeCell ref="AL56:AP57"/>
    <mergeCell ref="AQ56:AQ57"/>
    <mergeCell ref="AR56:BC57"/>
    <mergeCell ref="AR61:BC61"/>
    <mergeCell ref="BF61:BQ61"/>
    <mergeCell ref="B68:AK68"/>
    <mergeCell ref="AL68:AP68"/>
    <mergeCell ref="AQ68:BD68"/>
    <mergeCell ref="BE68:BR68"/>
    <mergeCell ref="B62:AK62"/>
    <mergeCell ref="AL62:AP62"/>
    <mergeCell ref="AR62:BC62"/>
    <mergeCell ref="BF62:BQ62"/>
    <mergeCell ref="AR74:BC74"/>
    <mergeCell ref="BF74:BQ74"/>
    <mergeCell ref="B75:AK75"/>
    <mergeCell ref="AL75:AP75"/>
    <mergeCell ref="AR75:BC75"/>
    <mergeCell ref="BF75:BQ75"/>
    <mergeCell ref="B74:AK74"/>
    <mergeCell ref="AL74:AP74"/>
    <mergeCell ref="B76:AK76"/>
    <mergeCell ref="AL76:AP76"/>
    <mergeCell ref="AR76:BC76"/>
    <mergeCell ref="BF76:BQ76"/>
    <mergeCell ref="B77:AK77"/>
    <mergeCell ref="AL77:AP77"/>
    <mergeCell ref="AR77:BC77"/>
    <mergeCell ref="BF77:BQ77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elena</cp:lastModifiedBy>
  <cp:lastPrinted>2014-01-28T13:25:06Z</cp:lastPrinted>
  <dcterms:created xsi:type="dcterms:W3CDTF">2013-03-11T10:34:23Z</dcterms:created>
  <dcterms:modified xsi:type="dcterms:W3CDTF">2014-01-29T07:50:03Z</dcterms:modified>
  <cp:category/>
  <cp:version/>
  <cp:contentType/>
  <cp:contentStatus/>
</cp:coreProperties>
</file>